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C35" i="25" l="1"/>
  <c r="F35" i="25" l="1"/>
  <c r="H9" i="25" l="1"/>
  <c r="H28" i="25" l="1"/>
  <c r="H25" i="25"/>
  <c r="H23" i="25"/>
  <c r="H16" i="25"/>
  <c r="H20" i="25"/>
  <c r="H32" i="25"/>
  <c r="H19" i="25"/>
  <c r="H11" i="25"/>
  <c r="H26" i="25"/>
  <c r="H14" i="25"/>
  <c r="H22" i="25"/>
  <c r="H31" i="25"/>
  <c r="H30" i="25"/>
  <c r="H33" i="25"/>
  <c r="H10" i="25"/>
  <c r="H29" i="25"/>
  <c r="H27" i="25"/>
  <c r="H13" i="25"/>
  <c r="H17" i="25"/>
  <c r="H24" i="25"/>
  <c r="H15" i="25"/>
  <c r="H21" i="25"/>
  <c r="H12" i="25"/>
  <c r="H18" i="25"/>
  <c r="E18" i="25"/>
  <c r="E15" i="25" l="1"/>
  <c r="E24" i="25"/>
  <c r="E17" i="25"/>
  <c r="E13" i="25"/>
  <c r="E27" i="25"/>
  <c r="E29" i="25"/>
  <c r="E10" i="25"/>
  <c r="E33" i="25"/>
  <c r="E30" i="25"/>
  <c r="E31" i="25"/>
  <c r="E22" i="25"/>
  <c r="E14" i="25"/>
  <c r="E26" i="25"/>
  <c r="E11" i="25"/>
  <c r="E19" i="25"/>
  <c r="E32" i="25"/>
  <c r="E20" i="25"/>
  <c r="E16" i="25"/>
  <c r="E23" i="25"/>
  <c r="E9" i="25"/>
  <c r="E25" i="25"/>
  <c r="E28" i="25"/>
  <c r="E21" i="25"/>
  <c r="E34" i="25"/>
  <c r="E12" i="25"/>
  <c r="G35" i="25" l="1"/>
  <c r="D35" i="25" l="1"/>
</calcChain>
</file>

<file path=xl/sharedStrings.xml><?xml version="1.0" encoding="utf-8"?>
<sst xmlns="http://schemas.openxmlformats.org/spreadsheetml/2006/main" count="45" uniqueCount="40">
  <si>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</si>
  <si>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</si>
  <si>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</si>
  <si>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</si>
  <si>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</si>
  <si>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</si>
  <si>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</si>
  <si>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</si>
  <si>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</si>
  <si>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</si>
  <si>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</si>
  <si>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</si>
  <si>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</si>
  <si>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</si>
  <si>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</si>
  <si>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</si>
  <si>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</si>
  <si>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</si>
  <si>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</si>
  <si>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-</t>
  </si>
  <si>
    <t>Central osiguranje d.d.</t>
  </si>
  <si>
    <t>Euros osiguranje a.d.</t>
  </si>
  <si>
    <t>SAS - Super P osiguranje a.d.</t>
  </si>
  <si>
    <t>I-XII-2019*</t>
  </si>
  <si>
    <t>I-XII-2020**</t>
  </si>
  <si>
    <t>Adriatic osiguranje d.d.</t>
  </si>
  <si>
    <t>Premium osiguranje a.d.</t>
  </si>
  <si>
    <t>Vienna osiguranje d.d.</t>
  </si>
  <si>
    <t>Atos osiguranje a.d.***</t>
  </si>
  <si>
    <t>*The data refer to the period from 1 January to 31 December 2019.</t>
  </si>
  <si>
    <t>STATISTICS OF INSURANCE MARKET IN BOSNIA AND HERZEGOVINA</t>
  </si>
  <si>
    <t>Relation between claims paid and premium per insurance companies in Bosnia and Herzegovina</t>
  </si>
  <si>
    <t>No</t>
  </si>
  <si>
    <t>Insurance company</t>
  </si>
  <si>
    <t>Amount of claims paid</t>
  </si>
  <si>
    <t>Premium</t>
  </si>
  <si>
    <t>Claims paid/
Premium</t>
  </si>
  <si>
    <t>Total</t>
  </si>
  <si>
    <t>**The data refer to the period from 1 January to 31 December 2020..</t>
  </si>
  <si>
    <t>***At the end of 2019 Atos osiguranje a.d. Bijeljina was merged with Grawe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</si>
</sst>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4" fontId="3" fillId="0" borderId="13" xfId="10" applyNumberFormat="1" applyFont="1" applyBorder="1" applyAlignment="1">
      <alignment horizontal="left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4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  <xf numFmtId="3" fontId="3" fillId="0" borderId="9" xfId="0" applyNumberFormat="1" applyFont="1" applyBorder="1" applyAlignment="1">
      <alignment horizontal="right" vertical="center"/>
    </xf>
    <xf numFmtId="0" fontId="3" fillId="0" borderId="15" xfId="1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"/>
  <sheetViews>
    <sheetView showGridLines="0" tabSelected="1" showRuler="0" view="pageLayout" zoomScale="70" zoomScaleNormal="80" zoomScalePageLayoutView="7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33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16"/>
      <c r="N4" s="16"/>
      <c r="O4" s="16"/>
    </row>
    <row r="5" spans="1:15" ht="23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6.5" customHeight="1" thickBot="1" x14ac:dyDescent="0.35">
      <c r="A6" s="14" t="s">
        <v>31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31" t="s">
        <v>32</v>
      </c>
      <c r="B7" s="29" t="s">
        <v>33</v>
      </c>
      <c r="C7" s="27" t="s">
        <v>23</v>
      </c>
      <c r="D7" s="27"/>
      <c r="E7" s="27"/>
      <c r="F7" s="27" t="s">
        <v>24</v>
      </c>
      <c r="G7" s="27"/>
      <c r="H7" s="28"/>
    </row>
    <row r="8" spans="1:15" ht="34.5" customHeight="1" thickBot="1" x14ac:dyDescent="0.3">
      <c r="A8" s="32"/>
      <c r="B8" s="30"/>
      <c r="C8" s="2" t="s">
        <v>34</v>
      </c>
      <c r="D8" s="2" t="s">
        <v>35</v>
      </c>
      <c r="E8" s="2" t="s">
        <v>36</v>
      </c>
      <c r="F8" s="2" t="s">
        <v>34</v>
      </c>
      <c r="G8" s="2" t="s">
        <v>35</v>
      </c>
      <c r="H8" s="3" t="s">
        <v>36</v>
      </c>
    </row>
    <row r="9" spans="1:15" x14ac:dyDescent="0.25">
      <c r="A9" s="25">
        <v>1</v>
      </c>
      <c r="B9" s="18" t="s">
        <v>2</v>
      </c>
      <c r="C9" s="19">
        <v>24398555</v>
      </c>
      <c r="D9" s="19">
        <v>50789128</v>
      </c>
      <c r="E9" s="4">
        <f t="shared" ref="E9:E34" si="0">C9/D9*100</f>
        <v>48.038932662911634</v>
      </c>
      <c r="F9" s="19">
        <v>24018095</v>
      </c>
      <c r="G9" s="20">
        <v>36459752</v>
      </c>
      <c r="H9" s="4">
        <f t="shared" ref="H9:H33" si="1">F9/G9*100</f>
        <v>65.875640075664805</v>
      </c>
    </row>
    <row r="10" spans="1:15" x14ac:dyDescent="0.25">
      <c r="A10" s="25">
        <v>2</v>
      </c>
      <c r="B10" s="7" t="s">
        <v>5</v>
      </c>
      <c r="C10" s="20">
        <v>31777366</v>
      </c>
      <c r="D10" s="20">
        <v>67295992</v>
      </c>
      <c r="E10" s="10">
        <f t="shared" si="0"/>
        <v>47.220295080871978</v>
      </c>
      <c r="F10" s="24">
        <v>33940487</v>
      </c>
      <c r="G10" s="20">
        <v>65089676</v>
      </c>
      <c r="H10" s="10">
        <f t="shared" si="1"/>
        <v>52.144194111520846</v>
      </c>
      <c r="I10" s="1"/>
      <c r="J10" s="1"/>
    </row>
    <row r="11" spans="1:15" x14ac:dyDescent="0.25">
      <c r="A11" s="25">
        <v>3</v>
      </c>
      <c r="B11" s="7" t="s">
        <v>4</v>
      </c>
      <c r="C11" s="20">
        <v>26182492</v>
      </c>
      <c r="D11" s="20">
        <v>54879218</v>
      </c>
      <c r="E11" s="10">
        <f t="shared" si="0"/>
        <v>47.70930227176342</v>
      </c>
      <c r="F11" s="24">
        <v>28307662</v>
      </c>
      <c r="G11" s="20">
        <v>54966613</v>
      </c>
      <c r="H11" s="10">
        <f t="shared" si="1"/>
        <v>51.499738577670776</v>
      </c>
      <c r="I11" s="1"/>
      <c r="J11" s="1"/>
    </row>
    <row r="12" spans="1:15" x14ac:dyDescent="0.25">
      <c r="A12" s="25">
        <v>4</v>
      </c>
      <c r="B12" s="7" t="s">
        <v>0</v>
      </c>
      <c r="C12" s="20">
        <v>14280814</v>
      </c>
      <c r="D12" s="20">
        <v>31928546</v>
      </c>
      <c r="E12" s="10">
        <f t="shared" si="0"/>
        <v>44.727417277316668</v>
      </c>
      <c r="F12" s="24">
        <v>16523607</v>
      </c>
      <c r="G12" s="20">
        <v>37525189</v>
      </c>
      <c r="H12" s="10">
        <f t="shared" si="1"/>
        <v>44.033374488800042</v>
      </c>
      <c r="I12" s="1"/>
      <c r="J12" s="1"/>
    </row>
    <row r="13" spans="1:15" x14ac:dyDescent="0.25">
      <c r="A13" s="25">
        <v>5</v>
      </c>
      <c r="B13" s="7" t="s">
        <v>6</v>
      </c>
      <c r="C13" s="20">
        <v>23527694</v>
      </c>
      <c r="D13" s="20">
        <v>48191622</v>
      </c>
      <c r="E13" s="10">
        <f t="shared" si="0"/>
        <v>48.821129116592097</v>
      </c>
      <c r="F13" s="24">
        <v>22943896</v>
      </c>
      <c r="G13" s="20">
        <v>53527134</v>
      </c>
      <c r="H13" s="10">
        <f t="shared" si="1"/>
        <v>42.864047232568062</v>
      </c>
      <c r="I13" s="1"/>
    </row>
    <row r="14" spans="1:15" x14ac:dyDescent="0.25">
      <c r="A14" s="25">
        <v>6</v>
      </c>
      <c r="B14" s="7" t="s">
        <v>15</v>
      </c>
      <c r="C14" s="20">
        <v>4042575</v>
      </c>
      <c r="D14" s="20">
        <v>11289297.77</v>
      </c>
      <c r="E14" s="10">
        <f t="shared" si="0"/>
        <v>35.808914623039485</v>
      </c>
      <c r="F14" s="24">
        <v>4825194.7699999996</v>
      </c>
      <c r="G14" s="20">
        <v>11645609.409999998</v>
      </c>
      <c r="H14" s="10">
        <f t="shared" si="1"/>
        <v>41.433596131574198</v>
      </c>
      <c r="I14" s="1"/>
    </row>
    <row r="15" spans="1:15" x14ac:dyDescent="0.25">
      <c r="A15" s="25">
        <v>7</v>
      </c>
      <c r="B15" s="7" t="s">
        <v>18</v>
      </c>
      <c r="C15" s="20">
        <v>9152783.5499999989</v>
      </c>
      <c r="D15" s="20">
        <v>31328712.940000001</v>
      </c>
      <c r="E15" s="10">
        <f t="shared" si="0"/>
        <v>29.215319402138189</v>
      </c>
      <c r="F15" s="24">
        <v>11665136.780000001</v>
      </c>
      <c r="G15" s="20">
        <v>28265162.640000001</v>
      </c>
      <c r="H15" s="10">
        <f t="shared" si="1"/>
        <v>41.270368504767966</v>
      </c>
      <c r="I15" s="1"/>
    </row>
    <row r="16" spans="1:15" x14ac:dyDescent="0.25">
      <c r="A16" s="25">
        <v>8</v>
      </c>
      <c r="B16" s="7" t="s">
        <v>11</v>
      </c>
      <c r="C16" s="20">
        <v>10115938.34</v>
      </c>
      <c r="D16" s="20">
        <v>23888745.25</v>
      </c>
      <c r="E16" s="10">
        <f t="shared" si="0"/>
        <v>42.346043017893543</v>
      </c>
      <c r="F16" s="24">
        <v>9741186.0599999987</v>
      </c>
      <c r="G16" s="20">
        <v>23617907.620000001</v>
      </c>
      <c r="H16" s="10">
        <f t="shared" si="1"/>
        <v>41.244915581560726</v>
      </c>
    </row>
    <row r="17" spans="1:11" x14ac:dyDescent="0.25">
      <c r="A17" s="25">
        <v>9</v>
      </c>
      <c r="B17" s="7" t="s">
        <v>7</v>
      </c>
      <c r="C17" s="20">
        <v>26659311</v>
      </c>
      <c r="D17" s="20">
        <v>63333054</v>
      </c>
      <c r="E17" s="10">
        <f t="shared" si="0"/>
        <v>42.093834603333676</v>
      </c>
      <c r="F17" s="24">
        <v>25364312</v>
      </c>
      <c r="G17" s="20">
        <v>62132760</v>
      </c>
      <c r="H17" s="10">
        <f t="shared" si="1"/>
        <v>40.822767248710662</v>
      </c>
      <c r="I17" s="1"/>
    </row>
    <row r="18" spans="1:11" x14ac:dyDescent="0.25">
      <c r="A18" s="25">
        <v>10</v>
      </c>
      <c r="B18" s="7" t="s">
        <v>25</v>
      </c>
      <c r="C18" s="20">
        <v>27294303</v>
      </c>
      <c r="D18" s="20">
        <v>68450802</v>
      </c>
      <c r="E18" s="10">
        <f t="shared" si="0"/>
        <v>39.874336315299857</v>
      </c>
      <c r="F18" s="24">
        <v>27490073</v>
      </c>
      <c r="G18" s="20">
        <v>69104118</v>
      </c>
      <c r="H18" s="10">
        <f t="shared" si="1"/>
        <v>39.780658223580829</v>
      </c>
      <c r="I18" s="1"/>
      <c r="J18" s="1"/>
    </row>
    <row r="19" spans="1:11" x14ac:dyDescent="0.25">
      <c r="A19" s="25">
        <v>11</v>
      </c>
      <c r="B19" s="7" t="s">
        <v>13</v>
      </c>
      <c r="C19" s="20">
        <v>6561245.79</v>
      </c>
      <c r="D19" s="20">
        <v>21153712.420000002</v>
      </c>
      <c r="E19" s="10">
        <f t="shared" si="0"/>
        <v>31.016994368310502</v>
      </c>
      <c r="F19" s="24">
        <v>13095697.239999998</v>
      </c>
      <c r="G19" s="20">
        <v>32981128.539999999</v>
      </c>
      <c r="H19" s="10">
        <f t="shared" si="1"/>
        <v>39.706637764433509</v>
      </c>
      <c r="I19" s="1"/>
    </row>
    <row r="20" spans="1:11" x14ac:dyDescent="0.25">
      <c r="A20" s="25">
        <v>12</v>
      </c>
      <c r="B20" s="7" t="s">
        <v>3</v>
      </c>
      <c r="C20" s="20">
        <v>24707836</v>
      </c>
      <c r="D20" s="20">
        <v>62084184</v>
      </c>
      <c r="E20" s="10">
        <f t="shared" si="0"/>
        <v>39.797311341001119</v>
      </c>
      <c r="F20" s="24">
        <v>23834589</v>
      </c>
      <c r="G20" s="20">
        <v>62564400</v>
      </c>
      <c r="H20" s="10">
        <f t="shared" si="1"/>
        <v>38.096088190728274</v>
      </c>
      <c r="I20" s="1"/>
      <c r="J20" s="1"/>
    </row>
    <row r="21" spans="1:11" x14ac:dyDescent="0.25">
      <c r="A21" s="25">
        <v>13</v>
      </c>
      <c r="B21" s="7" t="s">
        <v>9</v>
      </c>
      <c r="C21" s="20">
        <v>6252485.0099999998</v>
      </c>
      <c r="D21" s="20">
        <v>15811621.030000001</v>
      </c>
      <c r="E21" s="10">
        <f t="shared" si="0"/>
        <v>39.543605289659531</v>
      </c>
      <c r="F21" s="24">
        <v>6015892.04</v>
      </c>
      <c r="G21" s="20">
        <v>16578043.469999999</v>
      </c>
      <c r="H21" s="10">
        <f t="shared" si="1"/>
        <v>36.288311409524859</v>
      </c>
    </row>
    <row r="22" spans="1:11" x14ac:dyDescent="0.25">
      <c r="A22" s="25">
        <v>14</v>
      </c>
      <c r="B22" s="7" t="s">
        <v>16</v>
      </c>
      <c r="C22" s="20">
        <v>4510695.3600000003</v>
      </c>
      <c r="D22" s="20">
        <v>16937269.629999999</v>
      </c>
      <c r="E22" s="10">
        <f t="shared" si="0"/>
        <v>26.631773943129939</v>
      </c>
      <c r="F22" s="24">
        <v>5732877.1100000003</v>
      </c>
      <c r="G22" s="20">
        <v>16235461.800000001</v>
      </c>
      <c r="H22" s="10">
        <f t="shared" si="1"/>
        <v>35.310834891065433</v>
      </c>
      <c r="I22" s="1"/>
      <c r="J22" s="1"/>
    </row>
    <row r="23" spans="1:11" x14ac:dyDescent="0.25">
      <c r="A23" s="25">
        <v>15</v>
      </c>
      <c r="B23" s="7" t="s">
        <v>10</v>
      </c>
      <c r="C23" s="20">
        <v>7377561.7300000004</v>
      </c>
      <c r="D23" s="20">
        <v>23448281.16</v>
      </c>
      <c r="E23" s="10">
        <f t="shared" si="0"/>
        <v>31.463123798537733</v>
      </c>
      <c r="F23" s="24">
        <v>7870305.1899999995</v>
      </c>
      <c r="G23" s="20">
        <v>23045840.52</v>
      </c>
      <c r="H23" s="10">
        <f t="shared" si="1"/>
        <v>34.150653707639208</v>
      </c>
      <c r="I23" s="1"/>
      <c r="J23" s="1"/>
    </row>
    <row r="24" spans="1:11" x14ac:dyDescent="0.25">
      <c r="A24" s="25">
        <v>16</v>
      </c>
      <c r="B24" s="7" t="s">
        <v>27</v>
      </c>
      <c r="C24" s="20">
        <v>10070766</v>
      </c>
      <c r="D24" s="20">
        <v>37378526</v>
      </c>
      <c r="E24" s="10">
        <f t="shared" si="0"/>
        <v>26.942651510656145</v>
      </c>
      <c r="F24" s="24">
        <v>11642810</v>
      </c>
      <c r="G24" s="20">
        <v>34470835</v>
      </c>
      <c r="H24" s="10">
        <f t="shared" si="1"/>
        <v>33.775828174745406</v>
      </c>
      <c r="I24" s="1"/>
    </row>
    <row r="25" spans="1:11" x14ac:dyDescent="0.25">
      <c r="A25" s="25">
        <v>17</v>
      </c>
      <c r="B25" s="7" t="s">
        <v>20</v>
      </c>
      <c r="C25" s="20">
        <v>15250948</v>
      </c>
      <c r="D25" s="20">
        <v>38222643</v>
      </c>
      <c r="E25" s="10">
        <f t="shared" si="0"/>
        <v>39.900296795279175</v>
      </c>
      <c r="F25" s="24">
        <v>14306617</v>
      </c>
      <c r="G25" s="20">
        <v>42397285</v>
      </c>
      <c r="H25" s="10">
        <f t="shared" si="1"/>
        <v>33.744181968255745</v>
      </c>
      <c r="I25" s="1"/>
      <c r="J25" s="1"/>
    </row>
    <row r="26" spans="1:11" x14ac:dyDescent="0.25">
      <c r="A26" s="25">
        <v>18</v>
      </c>
      <c r="B26" s="7" t="s">
        <v>14</v>
      </c>
      <c r="C26" s="20">
        <v>1338191.3600000001</v>
      </c>
      <c r="D26" s="20">
        <v>4463153</v>
      </c>
      <c r="E26" s="10">
        <f t="shared" si="0"/>
        <v>29.983094014478105</v>
      </c>
      <c r="F26" s="24">
        <v>1391400.47</v>
      </c>
      <c r="G26" s="20">
        <v>4401240</v>
      </c>
      <c r="H26" s="10">
        <f t="shared" si="1"/>
        <v>31.613828602848287</v>
      </c>
      <c r="I26" s="1"/>
    </row>
    <row r="27" spans="1:11" x14ac:dyDescent="0.25">
      <c r="A27" s="25">
        <v>19</v>
      </c>
      <c r="B27" s="7" t="s">
        <v>17</v>
      </c>
      <c r="C27" s="20">
        <v>3543684.2</v>
      </c>
      <c r="D27" s="20">
        <v>11185083.821</v>
      </c>
      <c r="E27" s="10">
        <f t="shared" si="0"/>
        <v>31.682231950258</v>
      </c>
      <c r="F27" s="24">
        <v>3428055.57</v>
      </c>
      <c r="G27" s="20">
        <v>11153030.35</v>
      </c>
      <c r="H27" s="10">
        <f t="shared" si="1"/>
        <v>30.736539419530946</v>
      </c>
      <c r="I27" s="1"/>
      <c r="J27" s="1"/>
    </row>
    <row r="28" spans="1:11" x14ac:dyDescent="0.25">
      <c r="A28" s="25">
        <v>20</v>
      </c>
      <c r="B28" s="7" t="s">
        <v>1</v>
      </c>
      <c r="C28" s="20">
        <v>3870769</v>
      </c>
      <c r="D28" s="20">
        <v>9467532</v>
      </c>
      <c r="E28" s="10">
        <f t="shared" si="0"/>
        <v>40.884667725443123</v>
      </c>
      <c r="F28" s="24">
        <v>3170856</v>
      </c>
      <c r="G28" s="20">
        <v>10885612</v>
      </c>
      <c r="H28" s="10">
        <f t="shared" si="1"/>
        <v>29.128872129559642</v>
      </c>
      <c r="I28" s="1"/>
      <c r="J28" s="1"/>
    </row>
    <row r="29" spans="1:11" x14ac:dyDescent="0.25">
      <c r="A29" s="25">
        <v>21</v>
      </c>
      <c r="B29" s="7" t="s">
        <v>22</v>
      </c>
      <c r="C29" s="20">
        <v>1190043.42</v>
      </c>
      <c r="D29" s="20">
        <v>3860700.5</v>
      </c>
      <c r="E29" s="10">
        <f t="shared" si="0"/>
        <v>30.824546478029053</v>
      </c>
      <c r="F29" s="24">
        <v>970599.05</v>
      </c>
      <c r="G29" s="20">
        <v>3487592.94</v>
      </c>
      <c r="H29" s="10">
        <f t="shared" si="1"/>
        <v>27.830055476600435</v>
      </c>
      <c r="I29" s="1"/>
      <c r="J29" s="1"/>
    </row>
    <row r="30" spans="1:11" x14ac:dyDescent="0.25">
      <c r="A30" s="25">
        <v>22</v>
      </c>
      <c r="B30" s="7" t="s">
        <v>12</v>
      </c>
      <c r="C30" s="20">
        <v>2690805.05</v>
      </c>
      <c r="D30" s="20">
        <v>10619160.130000001</v>
      </c>
      <c r="E30" s="10">
        <f t="shared" si="0"/>
        <v>25.339151279942136</v>
      </c>
      <c r="F30" s="24">
        <v>3017593.9499999997</v>
      </c>
      <c r="G30" s="20">
        <v>11225943.789999999</v>
      </c>
      <c r="H30" s="10">
        <f t="shared" si="1"/>
        <v>26.880536785584603</v>
      </c>
      <c r="I30" s="1"/>
      <c r="K30" s="20"/>
    </row>
    <row r="31" spans="1:11" x14ac:dyDescent="0.25">
      <c r="A31" s="25">
        <v>23</v>
      </c>
      <c r="B31" s="7" t="s">
        <v>8</v>
      </c>
      <c r="C31" s="20">
        <v>6129761.2399999993</v>
      </c>
      <c r="D31" s="20">
        <v>23481472.68</v>
      </c>
      <c r="E31" s="10">
        <f t="shared" si="0"/>
        <v>26.104671216899156</v>
      </c>
      <c r="F31" s="24">
        <v>6385992.6500000004</v>
      </c>
      <c r="G31" s="20">
        <v>24230036</v>
      </c>
      <c r="H31" s="10">
        <f t="shared" si="1"/>
        <v>26.355687833068014</v>
      </c>
    </row>
    <row r="32" spans="1:11" x14ac:dyDescent="0.25">
      <c r="A32" s="25">
        <v>24</v>
      </c>
      <c r="B32" s="7" t="s">
        <v>21</v>
      </c>
      <c r="C32" s="20">
        <v>1971794.8699999999</v>
      </c>
      <c r="D32" s="20">
        <v>10583654.020000001</v>
      </c>
      <c r="E32" s="10">
        <f t="shared" si="0"/>
        <v>18.630568103170095</v>
      </c>
      <c r="F32" s="24">
        <v>2386215.4299999997</v>
      </c>
      <c r="G32" s="20">
        <v>11135097.15</v>
      </c>
      <c r="H32" s="10">
        <f t="shared" si="1"/>
        <v>21.429677692574057</v>
      </c>
      <c r="I32" s="1"/>
    </row>
    <row r="33" spans="1:10" x14ac:dyDescent="0.25">
      <c r="A33" s="25">
        <v>25</v>
      </c>
      <c r="B33" s="7" t="s">
        <v>26</v>
      </c>
      <c r="C33" s="20">
        <v>592059</v>
      </c>
      <c r="D33" s="20">
        <v>7345465</v>
      </c>
      <c r="E33" s="10">
        <f t="shared" si="0"/>
        <v>8.0601976865998282</v>
      </c>
      <c r="F33" s="24">
        <v>1706666.33</v>
      </c>
      <c r="G33" s="20">
        <v>8768639.75</v>
      </c>
      <c r="H33" s="10">
        <f t="shared" si="1"/>
        <v>19.463296231322538</v>
      </c>
      <c r="I33" s="1"/>
    </row>
    <row r="34" spans="1:10" x14ac:dyDescent="0.25">
      <c r="A34" s="25">
        <v>26</v>
      </c>
      <c r="B34" s="7" t="s">
        <v>28</v>
      </c>
      <c r="C34" s="20">
        <v>7755355.0099999998</v>
      </c>
      <c r="D34" s="20">
        <v>15362956.380000001</v>
      </c>
      <c r="E34" s="10">
        <f t="shared" si="0"/>
        <v>50.480876324664791</v>
      </c>
      <c r="F34" s="20" t="s">
        <v>19</v>
      </c>
      <c r="G34" s="20" t="s">
        <v>19</v>
      </c>
      <c r="H34" s="10" t="s">
        <v>19</v>
      </c>
      <c r="I34" s="1"/>
      <c r="J34" s="1"/>
    </row>
    <row r="35" spans="1:10" x14ac:dyDescent="0.25">
      <c r="A35" s="5"/>
      <c r="B35" s="6" t="s">
        <v>37</v>
      </c>
      <c r="C35" s="21">
        <f>SUM(C9:C34)-0.6</f>
        <v>301245832.32999998</v>
      </c>
      <c r="D35" s="22">
        <f>SUM(D9:D34)</f>
        <v>762780532.73099995</v>
      </c>
      <c r="E35" s="12"/>
      <c r="F35" s="22">
        <f>SUM(F9:F34)+1.9</f>
        <v>309775818.54000002</v>
      </c>
      <c r="G35" s="23">
        <f>SUM(G9:G34)</f>
        <v>755894107.98000002</v>
      </c>
      <c r="H35" s="9"/>
    </row>
    <row r="36" spans="1:10" x14ac:dyDescent="0.25">
      <c r="C36" s="17"/>
      <c r="D36" s="17"/>
      <c r="F36" s="17"/>
      <c r="G36" s="17"/>
    </row>
    <row r="37" spans="1:10" x14ac:dyDescent="0.25">
      <c r="B37" s="26" t="s">
        <v>29</v>
      </c>
      <c r="F37" s="11"/>
      <c r="G37" s="11"/>
    </row>
    <row r="38" spans="1:10" x14ac:dyDescent="0.25">
      <c r="B38" s="26" t="s">
        <v>38</v>
      </c>
      <c r="F38" s="11"/>
      <c r="G38" s="11"/>
    </row>
    <row r="39" spans="1:10" x14ac:dyDescent="0.25">
      <c r="B39" s="13" t="s">
        <v>39</v>
      </c>
    </row>
    <row r="40" spans="1:10" x14ac:dyDescent="0.25">
      <c r="B40" s="8"/>
    </row>
  </sheetData>
  <sortState ref="A9:O34">
    <sortCondition descending="1" ref="H9:H34"/>
  </sortState>
  <mergeCells count="5">
    <mergeCell ref="C7:E7"/>
    <mergeCell ref="F7:H7"/>
    <mergeCell ref="B7:B8"/>
    <mergeCell ref="A7:A8"/>
    <mergeCell ref="A4:L4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&amp;L&amp;G&amp;C&amp;"+,Regular"&amp;10Statistics of insurance market&amp;R&amp;"+,Regular"&amp;10Annual report</oddHeader>
    <oddFooter>&amp;C&amp;"+,Regular"&amp;10In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2021-08-10T09:27:11Z</dcterms:modified>
</cp:coreProperties>
</file>