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Premije" sheetId="1" r:id="rId1"/>
    <sheet name="Isplaćene štete" sheetId="2" r:id="rId2"/>
    <sheet name="Isplaćene štete ▪ Premije" sheetId="3" r:id="rId3"/>
  </sheets>
  <calcPr calcId="145621"/>
</workbook>
</file>

<file path=xl/calcChain.xml><?xml version="1.0" encoding="utf-8"?>
<calcChain xmlns="http://schemas.openxmlformats.org/spreadsheetml/2006/main">
  <c r="D6" i="3" l="1"/>
  <c r="C6" i="3"/>
  <c r="D11" i="3"/>
  <c r="C11" i="3"/>
  <c r="D32" i="3" l="1"/>
  <c r="D31" i="3"/>
  <c r="D30" i="3"/>
  <c r="F33" i="2"/>
  <c r="D33" i="2"/>
  <c r="D33" i="1" l="1"/>
  <c r="F33" i="1"/>
  <c r="D29" i="3" l="1"/>
  <c r="D27" i="3"/>
  <c r="D28" i="3"/>
  <c r="D18" i="3"/>
  <c r="D26" i="3"/>
  <c r="D24" i="3"/>
  <c r="D17" i="3"/>
  <c r="D15" i="3"/>
  <c r="D22" i="3"/>
  <c r="D20" i="3"/>
  <c r="D13" i="3"/>
  <c r="D16" i="3"/>
  <c r="D23" i="3"/>
  <c r="D9" i="3"/>
  <c r="D14" i="3"/>
  <c r="D10" i="3"/>
  <c r="D7" i="3"/>
  <c r="D25" i="3"/>
  <c r="D8" i="3"/>
  <c r="D21" i="3"/>
  <c r="D12" i="3"/>
  <c r="D19" i="3" l="1"/>
  <c r="C29" i="3" l="1"/>
  <c r="C27" i="3"/>
  <c r="C28" i="3"/>
  <c r="C18" i="3"/>
  <c r="C26" i="3"/>
  <c r="C24" i="3"/>
  <c r="C17" i="3"/>
  <c r="C15" i="3"/>
  <c r="C22" i="3"/>
  <c r="C20" i="3"/>
  <c r="C13" i="3"/>
  <c r="C16" i="3"/>
  <c r="C23" i="3"/>
  <c r="C9" i="3"/>
  <c r="C14" i="3"/>
  <c r="C10" i="3"/>
  <c r="C7" i="3"/>
  <c r="C21" i="3"/>
  <c r="C25" i="3"/>
  <c r="C8" i="3"/>
  <c r="C19" i="3"/>
  <c r="C12" i="3"/>
</calcChain>
</file>

<file path=xl/sharedStrings.xml><?xml version="1.0" encoding="utf-8"?>
<sst xmlns="http://schemas.openxmlformats.org/spreadsheetml/2006/main" count="138" uniqueCount="49">
  <si>
    <t>Rang</t>
  </si>
  <si>
    <t>Isplaćene štete / Premija</t>
  </si>
  <si>
    <t>Isplaćene štete u KM</t>
  </si>
  <si>
    <t>UKUPNO:</t>
  </si>
  <si>
    <t>Merkur BH osiguranje d.d.</t>
  </si>
  <si>
    <t>Dunav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</si>
  <si>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</si>
  <si>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</si>
  <si>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</si>
  <si>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</si>
  <si>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</si>
  <si>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</si>
  <si>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</si>
  <si>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</si>
  <si>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</si>
  <si>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</si>
  <si>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</si>
  <si>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</si>
  <si>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</si>
  <si>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</si>
  <si>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</si>
  <si>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</si>
  <si>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</si>
  <si>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</si>
  <si>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</si>
  <si>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Sarajevo-osiguranje d.d.</t>
  </si>
  <si>
    <t>Garant osiguranje d.d.</t>
  </si>
  <si>
    <t>Wiener osiguranje a.d.</t>
  </si>
  <si>
    <t>-</t>
  </si>
  <si>
    <t>2015.*</t>
  </si>
  <si>
    <t>2016.**</t>
  </si>
  <si>
    <t>Atos osiguranje a.d.***</t>
  </si>
  <si>
    <t>Central osiguranje d.d.****</t>
  </si>
  <si>
    <t>Euros osiguranje a.d.*****</t>
  </si>
  <si>
    <t>SAS - Super P osiguranje a.d.******</t>
  </si>
  <si>
    <t>Euros osiguranje a.d.****</t>
  </si>
  <si>
    <t>Central osiguranje d.d.*****</t>
  </si>
  <si>
    <t>Osiguravajuće društvo</t>
  </si>
  <si>
    <t>*Podatci se odnose na razdoblje od 01.01. do 31.12.2015. godine.</t>
  </si>
  <si>
    <t>**Podatci se odnose na razdoblje od 01.01. do 31.12.2016. godine.</t>
  </si>
  <si>
    <t>****Central osiguranje d.d. je novo osiguravajuće društvo koje je počelo s radom sredinom 2016. godine.</t>
  </si>
  <si>
    <t>*****Euros osiguranje a.d. je novo osiguravajuće društvo koje je počelo s radom početkom 2016. godine.</t>
  </si>
  <si>
    <t>******SAS - Super P osiguranje a.d. je novo osiguravajuće društvo koje je počelo s radom sredinom 2016.  godine.</t>
  </si>
  <si>
    <t>****Euros osiguranje a.d. je novo osiguravajuće društvo koje je počelo s radom početkom 2016. godine.</t>
  </si>
  <si>
    <t>*****Central osiguranje d.d. je novo osiguravajuće društvo koje je počelo s radom sredinom 2016. godine.</t>
  </si>
  <si>
    <t>***U tijeku 2016. godine Bobar osiguranje a.d. je promijenilo naziv u Atos osiguranje a.d.</t>
  </si>
  <si>
    <t>Odnos između iznosa isplaćenih šteta i ukupne premije po osiguravajućim društvima</t>
  </si>
  <si>
    <t>Rangiranje osiguravajućih društava prema iznosu ukupne premije u 2016. godini</t>
  </si>
  <si>
    <t>Rangiranje osiguravajućih društava po iznosu isplaćenih šteta u 2016.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</si>
</sst>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204"/>
      <scheme val="minor"/>
    </font>
    <font>
      <sz val="9"/>
      <color theme="1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7030A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1" fillId="0" borderId="0"/>
    <xf numFmtId="0" fontId="14" fillId="0" borderId="0"/>
    <xf numFmtId="0" fontId="15" fillId="0" borderId="0"/>
    <xf numFmtId="0" fontId="14" fillId="0" borderId="0"/>
    <xf numFmtId="0" fontId="14" fillId="0" borderId="0"/>
  </cellStyleXfs>
  <cellXfs count="92">
    <xf numFmtId="0" fontId="0" fillId="0" borderId="0" xfId="0"/>
    <xf numFmtId="0" fontId="0" fillId="0" borderId="15" xfId="0" applyBorder="1" applyAlignment="1">
      <alignment wrapText="1"/>
    </xf>
    <xf numFmtId="0" fontId="1" fillId="2" borderId="4" xfId="0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0" fillId="0" borderId="0" xfId="0" applyBorder="1"/>
    <xf numFmtId="4" fontId="5" fillId="0" borderId="0" xfId="0" applyNumberFormat="1" applyFont="1" applyBorder="1"/>
    <xf numFmtId="4" fontId="6" fillId="0" borderId="0" xfId="0" applyNumberFormat="1" applyFont="1" applyBorder="1"/>
    <xf numFmtId="4" fontId="0" fillId="0" borderId="0" xfId="0" applyNumberFormat="1" applyBorder="1"/>
    <xf numFmtId="0" fontId="7" fillId="0" borderId="0" xfId="0" applyFont="1"/>
    <xf numFmtId="3" fontId="8" fillId="0" borderId="0" xfId="0" applyNumberFormat="1" applyFont="1"/>
    <xf numFmtId="3" fontId="9" fillId="0" borderId="0" xfId="0" applyNumberFormat="1" applyFont="1" applyFill="1" applyBorder="1" applyAlignment="1">
      <alignment wrapText="1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3" fontId="10" fillId="0" borderId="0" xfId="0" applyNumberFormat="1" applyFont="1"/>
    <xf numFmtId="0" fontId="12" fillId="0" borderId="0" xfId="1" applyFont="1"/>
    <xf numFmtId="3" fontId="13" fillId="0" borderId="0" xfId="0" applyNumberFormat="1" applyFont="1" applyFill="1" applyBorder="1" applyAlignment="1">
      <alignment wrapText="1"/>
    </xf>
    <xf numFmtId="0" fontId="0" fillId="0" borderId="0" xfId="0" applyFont="1" applyBorder="1"/>
    <xf numFmtId="3" fontId="5" fillId="0" borderId="0" xfId="0" applyNumberFormat="1" applyFont="1"/>
    <xf numFmtId="3" fontId="0" fillId="0" borderId="0" xfId="0" applyNumberFormat="1"/>
    <xf numFmtId="3" fontId="1" fillId="2" borderId="24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Font="1"/>
    <xf numFmtId="2" fontId="0" fillId="0" borderId="0" xfId="0" applyNumberFormat="1" applyFont="1" applyBorder="1" applyAlignment="1">
      <alignment horizontal="right"/>
    </xf>
    <xf numFmtId="2" fontId="0" fillId="0" borderId="0" xfId="0" applyNumberFormat="1"/>
    <xf numFmtId="0" fontId="1" fillId="3" borderId="27" xfId="0" applyFont="1" applyFill="1" applyBorder="1" applyAlignment="1">
      <alignment horizontal="center" vertical="center"/>
    </xf>
    <xf numFmtId="2" fontId="16" fillId="0" borderId="0" xfId="0" applyNumberFormat="1" applyFont="1"/>
    <xf numFmtId="0" fontId="18" fillId="0" borderId="11" xfId="0" applyFont="1" applyBorder="1" applyAlignment="1">
      <alignment horizontal="left"/>
    </xf>
    <xf numFmtId="0" fontId="1" fillId="2" borderId="2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left"/>
    </xf>
    <xf numFmtId="0" fontId="18" fillId="0" borderId="11" xfId="0" applyFont="1" applyBorder="1" applyAlignment="1">
      <alignment horizontal="justify" wrapText="1"/>
    </xf>
    <xf numFmtId="0" fontId="18" fillId="0" borderId="6" xfId="0" applyFont="1" applyBorder="1"/>
    <xf numFmtId="0" fontId="18" fillId="0" borderId="23" xfId="0" applyFont="1" applyBorder="1" applyAlignment="1">
      <alignment horizontal="justify" wrapText="1"/>
    </xf>
    <xf numFmtId="3" fontId="18" fillId="0" borderId="6" xfId="0" applyNumberFormat="1" applyFont="1" applyBorder="1"/>
    <xf numFmtId="3" fontId="7" fillId="0" borderId="0" xfId="0" applyNumberFormat="1" applyFont="1"/>
    <xf numFmtId="3" fontId="0" fillId="0" borderId="0" xfId="0" applyNumberFormat="1" applyFont="1"/>
    <xf numFmtId="0" fontId="1" fillId="2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3" fontId="1" fillId="2" borderId="26" xfId="0" applyNumberFormat="1" applyFont="1" applyFill="1" applyBorder="1"/>
    <xf numFmtId="0" fontId="1" fillId="2" borderId="28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/>
    </xf>
    <xf numFmtId="0" fontId="1" fillId="3" borderId="9" xfId="0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 indent="1"/>
    </xf>
    <xf numFmtId="3" fontId="19" fillId="0" borderId="0" xfId="4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3" fontId="19" fillId="0" borderId="0" xfId="5" applyNumberFormat="1" applyFont="1" applyFill="1" applyBorder="1" applyAlignment="1">
      <alignment horizontal="right" vertical="center"/>
    </xf>
    <xf numFmtId="3" fontId="20" fillId="0" borderId="0" xfId="0" applyNumberFormat="1" applyFont="1" applyBorder="1"/>
    <xf numFmtId="3" fontId="0" fillId="0" borderId="7" xfId="0" applyNumberFormat="1" applyFont="1" applyBorder="1"/>
    <xf numFmtId="3" fontId="21" fillId="0" borderId="7" xfId="0" applyNumberFormat="1" applyFont="1" applyFill="1" applyBorder="1"/>
    <xf numFmtId="3" fontId="22" fillId="0" borderId="7" xfId="0" applyNumberFormat="1" applyFont="1" applyFill="1" applyBorder="1"/>
    <xf numFmtId="3" fontId="18" fillId="0" borderId="7" xfId="0" applyNumberFormat="1" applyFont="1" applyBorder="1"/>
    <xf numFmtId="0" fontId="18" fillId="0" borderId="7" xfId="0" applyFont="1" applyBorder="1" applyAlignment="1">
      <alignment horizontal="right"/>
    </xf>
    <xf numFmtId="3" fontId="1" fillId="2" borderId="25" xfId="0" applyNumberFormat="1" applyFont="1" applyFill="1" applyBorder="1"/>
    <xf numFmtId="0" fontId="18" fillId="0" borderId="19" xfId="0" applyFont="1" applyBorder="1"/>
    <xf numFmtId="3" fontId="22" fillId="0" borderId="1" xfId="0" applyNumberFormat="1" applyFont="1" applyFill="1" applyBorder="1" applyAlignment="1">
      <alignment horizontal="right"/>
    </xf>
    <xf numFmtId="3" fontId="22" fillId="0" borderId="7" xfId="0" applyNumberFormat="1" applyFont="1" applyFill="1" applyBorder="1" applyAlignment="1">
      <alignment horizontal="right"/>
    </xf>
    <xf numFmtId="3" fontId="22" fillId="0" borderId="14" xfId="0" applyNumberFormat="1" applyFont="1" applyFill="1" applyBorder="1" applyAlignment="1">
      <alignment horizontal="right"/>
    </xf>
    <xf numFmtId="3" fontId="22" fillId="0" borderId="17" xfId="0" applyNumberFormat="1" applyFont="1" applyFill="1" applyBorder="1" applyAlignment="1">
      <alignment horizontal="right"/>
    </xf>
    <xf numFmtId="3" fontId="18" fillId="0" borderId="1" xfId="0" applyNumberFormat="1" applyFont="1" applyBorder="1"/>
    <xf numFmtId="0" fontId="18" fillId="0" borderId="6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18" fillId="0" borderId="20" xfId="0" applyFont="1" applyBorder="1" applyAlignment="1">
      <alignment horizontal="right"/>
    </xf>
    <xf numFmtId="3" fontId="18" fillId="0" borderId="17" xfId="0" applyNumberFormat="1" applyFont="1" applyBorder="1"/>
    <xf numFmtId="3" fontId="1" fillId="2" borderId="30" xfId="0" applyNumberFormat="1" applyFont="1" applyFill="1" applyBorder="1"/>
    <xf numFmtId="0" fontId="18" fillId="0" borderId="18" xfId="0" applyFont="1" applyBorder="1" applyAlignment="1">
      <alignment horizontal="left"/>
    </xf>
    <xf numFmtId="3" fontId="1" fillId="2" borderId="29" xfId="0" applyNumberFormat="1" applyFont="1" applyFill="1" applyBorder="1"/>
    <xf numFmtId="3" fontId="1" fillId="2" borderId="31" xfId="0" applyNumberFormat="1" applyFont="1" applyFill="1" applyBorder="1"/>
    <xf numFmtId="0" fontId="18" fillId="0" borderId="13" xfId="0" applyFont="1" applyBorder="1" applyAlignment="1">
      <alignment horizontal="justify" wrapText="1"/>
    </xf>
    <xf numFmtId="2" fontId="18" fillId="0" borderId="18" xfId="0" applyNumberFormat="1" applyFont="1" applyBorder="1" applyAlignment="1">
      <alignment horizontal="center"/>
    </xf>
    <xf numFmtId="2" fontId="18" fillId="0" borderId="27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23" xfId="0" applyNumberFormat="1" applyFont="1" applyBorder="1" applyAlignment="1">
      <alignment horizontal="center"/>
    </xf>
    <xf numFmtId="2" fontId="18" fillId="0" borderId="13" xfId="0" applyNumberFormat="1" applyFont="1" applyBorder="1" applyAlignment="1">
      <alignment horizontal="center"/>
    </xf>
    <xf numFmtId="2" fontId="18" fillId="0" borderId="2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6">
    <cellStyle name="Normal" xfId="0" builtinId="0"/>
    <cellStyle name="Normal 58" xfId="1"/>
    <cellStyle name="Normalno 2" xfId="4"/>
    <cellStyle name="Obično 2" xfId="2"/>
    <cellStyle name="Obično 2 2" xfId="5"/>
    <cellStyle name="Obično 3" xfId="3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6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4" customWidth="1"/>
    <col min="3" max="3" width="11.7109375" customWidth="1"/>
    <col min="4" max="4" width="15.7109375" customWidth="1"/>
    <col min="5" max="5" width="11.7109375" customWidth="1"/>
    <col min="6" max="6" width="15.7109375" customWidth="1"/>
    <col min="8" max="8" width="12.7109375" customWidth="1"/>
    <col min="9" max="9" width="9.85546875" customWidth="1"/>
    <col min="10" max="10" width="11.85546875" customWidth="1"/>
    <col min="11" max="11" width="10.42578125" customWidth="1"/>
    <col min="12" max="12" width="9.85546875" customWidth="1"/>
  </cols>
  <sheetData>
    <row r="2" spans="2:12" ht="15.75" x14ac:dyDescent="0.25">
      <c r="B2" s="76" t="s">
        <v>47</v>
      </c>
      <c r="C2" s="77"/>
      <c r="D2" s="77"/>
      <c r="E2" s="77"/>
      <c r="F2" s="78"/>
    </row>
    <row r="3" spans="2:12" ht="15.75" thickBot="1" x14ac:dyDescent="0.3">
      <c r="B3" s="9"/>
    </row>
    <row r="4" spans="2:12" x14ac:dyDescent="0.25">
      <c r="B4" s="79" t="s">
        <v>37</v>
      </c>
      <c r="C4" s="81" t="s">
        <v>29</v>
      </c>
      <c r="D4" s="82"/>
      <c r="E4" s="81" t="s">
        <v>30</v>
      </c>
      <c r="F4" s="82"/>
    </row>
    <row r="5" spans="2:12" x14ac:dyDescent="0.25">
      <c r="B5" s="80"/>
      <c r="C5" s="13" t="s">
        <v>0</v>
      </c>
      <c r="D5" s="12" t="s">
        <v>22</v>
      </c>
      <c r="E5" s="13" t="s">
        <v>0</v>
      </c>
      <c r="F5" s="12" t="s">
        <v>22</v>
      </c>
    </row>
    <row r="6" spans="2:12" x14ac:dyDescent="0.25">
      <c r="B6" s="33" t="s">
        <v>13</v>
      </c>
      <c r="C6" s="34">
        <v>3</v>
      </c>
      <c r="D6" s="50">
        <v>53195655</v>
      </c>
      <c r="E6" s="34">
        <v>1</v>
      </c>
      <c r="F6" s="48">
        <v>58431980.079999998</v>
      </c>
      <c r="H6" s="23"/>
      <c r="J6" s="36"/>
      <c r="K6" s="36"/>
      <c r="L6" s="36"/>
    </row>
    <row r="7" spans="2:12" x14ac:dyDescent="0.25">
      <c r="B7" s="33" t="s">
        <v>25</v>
      </c>
      <c r="C7" s="34">
        <v>1</v>
      </c>
      <c r="D7" s="50">
        <v>60322234</v>
      </c>
      <c r="E7" s="34">
        <v>2</v>
      </c>
      <c r="F7" s="48">
        <v>54850824.353099994</v>
      </c>
      <c r="H7" s="23"/>
      <c r="J7" s="36"/>
      <c r="K7" s="23"/>
      <c r="L7" s="36"/>
    </row>
    <row r="8" spans="2:12" x14ac:dyDescent="0.25">
      <c r="B8" s="33" t="s">
        <v>12</v>
      </c>
      <c r="C8" s="34">
        <v>2</v>
      </c>
      <c r="D8" s="50">
        <v>53375714</v>
      </c>
      <c r="E8" s="34">
        <v>3</v>
      </c>
      <c r="F8" s="48">
        <v>53870540.170000002</v>
      </c>
      <c r="H8" s="23"/>
      <c r="J8" s="36"/>
      <c r="K8" s="23"/>
      <c r="L8" s="36"/>
    </row>
    <row r="9" spans="2:12" x14ac:dyDescent="0.25">
      <c r="B9" s="33" t="s">
        <v>24</v>
      </c>
      <c r="C9" s="34">
        <v>4</v>
      </c>
      <c r="D9" s="50">
        <v>46981227</v>
      </c>
      <c r="E9" s="34">
        <v>4</v>
      </c>
      <c r="F9" s="48">
        <v>48622581.709999993</v>
      </c>
      <c r="H9" s="23"/>
      <c r="J9" s="36"/>
      <c r="K9" s="36"/>
      <c r="L9" s="36"/>
    </row>
    <row r="10" spans="2:12" x14ac:dyDescent="0.25">
      <c r="B10" s="33" t="s">
        <v>14</v>
      </c>
      <c r="C10" s="34">
        <v>6</v>
      </c>
      <c r="D10" s="50">
        <v>43253323</v>
      </c>
      <c r="E10" s="34">
        <v>5</v>
      </c>
      <c r="F10" s="48">
        <v>46340235.57</v>
      </c>
      <c r="H10" s="23"/>
      <c r="J10" s="36"/>
      <c r="K10" s="23"/>
      <c r="L10" s="36"/>
    </row>
    <row r="11" spans="2:12" x14ac:dyDescent="0.25">
      <c r="B11" s="33" t="s">
        <v>20</v>
      </c>
      <c r="C11" s="34">
        <v>5</v>
      </c>
      <c r="D11" s="50">
        <v>35856122</v>
      </c>
      <c r="E11" s="34">
        <v>6</v>
      </c>
      <c r="F11" s="48">
        <v>39907494.502999961</v>
      </c>
      <c r="H11" s="23"/>
      <c r="J11" s="23"/>
      <c r="K11" s="36"/>
      <c r="L11" s="36"/>
    </row>
    <row r="12" spans="2:12" x14ac:dyDescent="0.25">
      <c r="B12" s="33" t="s">
        <v>16</v>
      </c>
      <c r="C12" s="34">
        <v>8</v>
      </c>
      <c r="D12" s="50">
        <v>30141704</v>
      </c>
      <c r="E12" s="34">
        <v>7</v>
      </c>
      <c r="F12" s="48">
        <v>32407149.590000141</v>
      </c>
      <c r="H12" s="23"/>
      <c r="J12" s="36"/>
      <c r="K12" s="36"/>
      <c r="L12" s="36"/>
    </row>
    <row r="13" spans="2:12" x14ac:dyDescent="0.25">
      <c r="B13" s="33" t="s">
        <v>27</v>
      </c>
      <c r="C13" s="34">
        <v>7</v>
      </c>
      <c r="D13" s="50">
        <v>31658339</v>
      </c>
      <c r="E13" s="34">
        <v>8</v>
      </c>
      <c r="F13" s="49">
        <v>31482944.310000002</v>
      </c>
      <c r="H13" s="23"/>
      <c r="J13" s="23"/>
      <c r="K13" s="36"/>
      <c r="L13" s="36"/>
    </row>
    <row r="14" spans="2:12" x14ac:dyDescent="0.25">
      <c r="B14" s="33" t="s">
        <v>4</v>
      </c>
      <c r="C14" s="34">
        <v>9</v>
      </c>
      <c r="D14" s="50">
        <v>29662866</v>
      </c>
      <c r="E14" s="34">
        <v>9</v>
      </c>
      <c r="F14" s="48">
        <v>28129736.609999899</v>
      </c>
      <c r="H14" s="23"/>
      <c r="J14" s="36"/>
      <c r="K14" s="36"/>
      <c r="L14" s="36"/>
    </row>
    <row r="15" spans="2:12" x14ac:dyDescent="0.25">
      <c r="B15" s="33" t="s">
        <v>15</v>
      </c>
      <c r="C15" s="34">
        <v>11</v>
      </c>
      <c r="D15" s="50">
        <v>23264166</v>
      </c>
      <c r="E15" s="34">
        <v>10</v>
      </c>
      <c r="F15" s="48">
        <v>25543803.649999995</v>
      </c>
      <c r="H15" s="23"/>
      <c r="J15" s="36"/>
      <c r="K15" s="36"/>
      <c r="L15" s="36"/>
    </row>
    <row r="16" spans="2:12" x14ac:dyDescent="0.25">
      <c r="B16" s="33" t="s">
        <v>6</v>
      </c>
      <c r="C16" s="34">
        <v>10</v>
      </c>
      <c r="D16" s="50">
        <v>23296826</v>
      </c>
      <c r="E16" s="34">
        <v>11</v>
      </c>
      <c r="F16" s="49">
        <v>24413426.419999998</v>
      </c>
      <c r="H16" s="23"/>
      <c r="J16" s="36"/>
      <c r="K16" s="23"/>
      <c r="L16" s="36"/>
    </row>
    <row r="17" spans="2:12" x14ac:dyDescent="0.25">
      <c r="B17" s="33" t="s">
        <v>5</v>
      </c>
      <c r="C17" s="34">
        <v>13</v>
      </c>
      <c r="D17" s="50">
        <v>18749908</v>
      </c>
      <c r="E17" s="34">
        <v>12</v>
      </c>
      <c r="F17" s="49">
        <v>21411513.890000001</v>
      </c>
      <c r="H17" s="23"/>
      <c r="J17" s="23"/>
      <c r="K17" s="23"/>
      <c r="L17" s="35"/>
    </row>
    <row r="18" spans="2:12" x14ac:dyDescent="0.25">
      <c r="B18" s="33" t="s">
        <v>18</v>
      </c>
      <c r="C18" s="34">
        <v>14</v>
      </c>
      <c r="D18" s="50">
        <v>16716917</v>
      </c>
      <c r="E18" s="34">
        <v>13</v>
      </c>
      <c r="F18" s="48">
        <v>19567035.139999993</v>
      </c>
    </row>
    <row r="19" spans="2:12" x14ac:dyDescent="0.25">
      <c r="B19" s="33" t="s">
        <v>17</v>
      </c>
      <c r="C19" s="34">
        <v>12</v>
      </c>
      <c r="D19" s="50">
        <v>19241775</v>
      </c>
      <c r="E19" s="34">
        <v>14</v>
      </c>
      <c r="F19" s="48">
        <v>19456664.299999997</v>
      </c>
      <c r="H19" s="23"/>
      <c r="J19" s="36"/>
      <c r="K19" s="23"/>
      <c r="L19" s="36"/>
    </row>
    <row r="20" spans="2:12" x14ac:dyDescent="0.25">
      <c r="B20" s="33" t="s">
        <v>7</v>
      </c>
      <c r="C20" s="34">
        <v>15</v>
      </c>
      <c r="D20" s="50">
        <v>15445117</v>
      </c>
      <c r="E20" s="34">
        <v>15</v>
      </c>
      <c r="F20" s="49">
        <v>16262332.67</v>
      </c>
      <c r="H20" s="23"/>
      <c r="I20" s="23"/>
      <c r="J20" s="23"/>
      <c r="K20" s="23"/>
      <c r="L20" s="23"/>
    </row>
    <row r="21" spans="2:12" x14ac:dyDescent="0.25">
      <c r="B21" s="33" t="s">
        <v>9</v>
      </c>
      <c r="C21" s="34">
        <v>16</v>
      </c>
      <c r="D21" s="50">
        <v>15262426.029999999</v>
      </c>
      <c r="E21" s="34">
        <v>16</v>
      </c>
      <c r="F21" s="49">
        <v>15987054.17</v>
      </c>
      <c r="J21" s="18"/>
    </row>
    <row r="22" spans="2:12" x14ac:dyDescent="0.25">
      <c r="B22" s="33" t="s">
        <v>23</v>
      </c>
      <c r="C22" s="34">
        <v>17</v>
      </c>
      <c r="D22" s="50">
        <v>15162815.419999998</v>
      </c>
      <c r="E22" s="34">
        <v>17</v>
      </c>
      <c r="F22" s="49">
        <v>15265874.439999999</v>
      </c>
    </row>
    <row r="23" spans="2:12" x14ac:dyDescent="0.25">
      <c r="B23" s="33" t="s">
        <v>31</v>
      </c>
      <c r="C23" s="34">
        <v>21</v>
      </c>
      <c r="D23" s="50">
        <v>9501717.8300000001</v>
      </c>
      <c r="E23" s="34">
        <v>18</v>
      </c>
      <c r="F23" s="49">
        <v>13396154.319999998</v>
      </c>
      <c r="H23" s="23"/>
      <c r="I23" s="23"/>
      <c r="J23" s="23"/>
      <c r="K23" s="23"/>
      <c r="L23" s="35"/>
    </row>
    <row r="24" spans="2:12" x14ac:dyDescent="0.25">
      <c r="B24" s="33" t="s">
        <v>19</v>
      </c>
      <c r="C24" s="34">
        <v>18</v>
      </c>
      <c r="D24" s="50">
        <v>12467896</v>
      </c>
      <c r="E24" s="34">
        <v>19</v>
      </c>
      <c r="F24" s="48">
        <v>13297679.729999999</v>
      </c>
      <c r="J24" s="18"/>
    </row>
    <row r="25" spans="2:12" x14ac:dyDescent="0.25">
      <c r="B25" s="33" t="s">
        <v>21</v>
      </c>
      <c r="C25" s="34">
        <v>22</v>
      </c>
      <c r="D25" s="50">
        <v>8959662.7000000011</v>
      </c>
      <c r="E25" s="34">
        <v>20</v>
      </c>
      <c r="F25" s="49">
        <v>12134005.74</v>
      </c>
    </row>
    <row r="26" spans="2:12" x14ac:dyDescent="0.25">
      <c r="B26" s="33" t="s">
        <v>8</v>
      </c>
      <c r="C26" s="34">
        <v>20</v>
      </c>
      <c r="D26" s="50">
        <v>9829668</v>
      </c>
      <c r="E26" s="34">
        <v>21</v>
      </c>
      <c r="F26" s="49">
        <v>9833349.7200000007</v>
      </c>
      <c r="J26" s="19"/>
    </row>
    <row r="27" spans="2:12" x14ac:dyDescent="0.25">
      <c r="B27" s="33" t="s">
        <v>11</v>
      </c>
      <c r="C27" s="34">
        <v>23</v>
      </c>
      <c r="D27" s="50">
        <v>7727164.4699999997</v>
      </c>
      <c r="E27" s="34">
        <v>22</v>
      </c>
      <c r="F27" s="49">
        <v>8665102.7300000004</v>
      </c>
    </row>
    <row r="28" spans="2:12" x14ac:dyDescent="0.25">
      <c r="B28" s="33" t="s">
        <v>26</v>
      </c>
      <c r="C28" s="34">
        <v>24</v>
      </c>
      <c r="D28" s="51">
        <v>5759151</v>
      </c>
      <c r="E28" s="34">
        <v>23</v>
      </c>
      <c r="F28" s="48">
        <v>7490302.4199999999</v>
      </c>
    </row>
    <row r="29" spans="2:12" x14ac:dyDescent="0.25">
      <c r="B29" s="33" t="s">
        <v>32</v>
      </c>
      <c r="C29" s="41" t="s">
        <v>28</v>
      </c>
      <c r="D29" s="52" t="s">
        <v>28</v>
      </c>
      <c r="E29" s="34">
        <v>24</v>
      </c>
      <c r="F29" s="48">
        <v>6124493.0900000036</v>
      </c>
    </row>
    <row r="30" spans="2:12" x14ac:dyDescent="0.25">
      <c r="B30" s="33" t="s">
        <v>33</v>
      </c>
      <c r="C30" s="41" t="s">
        <v>28</v>
      </c>
      <c r="D30" s="52" t="s">
        <v>28</v>
      </c>
      <c r="E30" s="34">
        <v>25</v>
      </c>
      <c r="F30" s="48">
        <v>5805364.6699999999</v>
      </c>
    </row>
    <row r="31" spans="2:12" x14ac:dyDescent="0.25">
      <c r="B31" s="33" t="s">
        <v>10</v>
      </c>
      <c r="C31" s="34">
        <v>19</v>
      </c>
      <c r="D31" s="50">
        <v>9970714</v>
      </c>
      <c r="E31" s="34">
        <v>26</v>
      </c>
      <c r="F31" s="49">
        <v>4159511.37</v>
      </c>
    </row>
    <row r="32" spans="2:12" x14ac:dyDescent="0.25">
      <c r="B32" s="33" t="s">
        <v>34</v>
      </c>
      <c r="C32" s="41" t="s">
        <v>28</v>
      </c>
      <c r="D32" s="52" t="s">
        <v>28</v>
      </c>
      <c r="E32" s="34">
        <v>27</v>
      </c>
      <c r="F32" s="48">
        <v>1086547.76</v>
      </c>
    </row>
    <row r="33" spans="2:8" ht="15.75" thickBot="1" x14ac:dyDescent="0.3">
      <c r="B33" s="40" t="s">
        <v>3</v>
      </c>
      <c r="C33" s="39"/>
      <c r="D33" s="53">
        <f>SUM(D6:D32)</f>
        <v>595803108.45000005</v>
      </c>
      <c r="E33" s="39"/>
      <c r="F33" s="53">
        <f>SUM(F6:F32)</f>
        <v>633943703.12610006</v>
      </c>
      <c r="H33" s="18"/>
    </row>
    <row r="34" spans="2:8" x14ac:dyDescent="0.25">
      <c r="H34" s="18"/>
    </row>
    <row r="35" spans="2:8" x14ac:dyDescent="0.25">
      <c r="B35" s="15" t="s">
        <v>38</v>
      </c>
      <c r="F35" s="47"/>
    </row>
    <row r="36" spans="2:8" x14ac:dyDescent="0.25">
      <c r="B36" s="15"/>
      <c r="F36" s="14"/>
      <c r="G36" s="10"/>
    </row>
    <row r="37" spans="2:8" x14ac:dyDescent="0.25">
      <c r="B37" s="15" t="s">
        <v>39</v>
      </c>
    </row>
    <row r="38" spans="2:8" x14ac:dyDescent="0.25">
      <c r="B38" s="15"/>
      <c r="C38" s="15"/>
    </row>
    <row r="39" spans="2:8" x14ac:dyDescent="0.25">
      <c r="B39" s="15" t="s">
        <v>45</v>
      </c>
      <c r="C39" s="15"/>
      <c r="D39" s="19"/>
      <c r="E39" s="19"/>
      <c r="F39" s="19"/>
    </row>
    <row r="41" spans="2:8" x14ac:dyDescent="0.25">
      <c r="B41" s="15" t="s">
        <v>40</v>
      </c>
      <c r="C41" s="15"/>
    </row>
    <row r="42" spans="2:8" x14ac:dyDescent="0.25">
      <c r="B42" s="15"/>
      <c r="C42" s="15"/>
    </row>
    <row r="43" spans="2:8" x14ac:dyDescent="0.25">
      <c r="B43" s="15" t="s">
        <v>41</v>
      </c>
      <c r="C43" s="15"/>
    </row>
    <row r="44" spans="2:8" x14ac:dyDescent="0.25">
      <c r="B44" s="15"/>
      <c r="C44" s="15"/>
    </row>
    <row r="45" spans="2:8" x14ac:dyDescent="0.25">
      <c r="B45" s="15" t="s">
        <v>42</v>
      </c>
      <c r="C45" s="15"/>
    </row>
    <row r="46" spans="2:8" x14ac:dyDescent="0.25">
      <c r="B46" s="15"/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31.12.2016.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28515625" customWidth="1"/>
    <col min="3" max="3" width="8.7109375" customWidth="1"/>
    <col min="4" max="4" width="19.7109375" bestFit="1" customWidth="1"/>
    <col min="5" max="5" width="8.7109375" customWidth="1"/>
    <col min="6" max="6" width="19.7109375" bestFit="1" customWidth="1"/>
    <col min="8" max="9" width="11.140625" bestFit="1" customWidth="1"/>
  </cols>
  <sheetData>
    <row r="2" spans="2:11" ht="15.75" customHeight="1" x14ac:dyDescent="0.25">
      <c r="B2" s="83" t="s">
        <v>48</v>
      </c>
      <c r="C2" s="84"/>
      <c r="D2" s="84"/>
      <c r="E2" s="84"/>
      <c r="F2" s="85"/>
    </row>
    <row r="3" spans="2:11" ht="15.75" thickBot="1" x14ac:dyDescent="0.3">
      <c r="B3" s="9"/>
    </row>
    <row r="4" spans="2:11" ht="15" customHeight="1" x14ac:dyDescent="0.25">
      <c r="B4" s="86" t="s">
        <v>37</v>
      </c>
      <c r="C4" s="81" t="s">
        <v>29</v>
      </c>
      <c r="D4" s="82"/>
      <c r="E4" s="81" t="s">
        <v>30</v>
      </c>
      <c r="F4" s="82"/>
    </row>
    <row r="5" spans="2:11" ht="15.75" thickBot="1" x14ac:dyDescent="0.3">
      <c r="B5" s="87"/>
      <c r="C5" s="3" t="s">
        <v>0</v>
      </c>
      <c r="D5" s="42" t="s">
        <v>2</v>
      </c>
      <c r="E5" s="3" t="s">
        <v>0</v>
      </c>
      <c r="F5" s="42" t="s">
        <v>2</v>
      </c>
    </row>
    <row r="6" spans="2:11" x14ac:dyDescent="0.25">
      <c r="B6" s="31" t="s">
        <v>25</v>
      </c>
      <c r="C6" s="32">
        <v>2</v>
      </c>
      <c r="D6" s="55">
        <v>28990114</v>
      </c>
      <c r="E6" s="32">
        <v>1</v>
      </c>
      <c r="F6" s="56">
        <v>31315532</v>
      </c>
      <c r="H6" s="43"/>
      <c r="I6" s="44"/>
      <c r="J6" s="43"/>
      <c r="K6" s="44"/>
    </row>
    <row r="7" spans="2:11" x14ac:dyDescent="0.25">
      <c r="B7" s="31" t="s">
        <v>13</v>
      </c>
      <c r="C7" s="32">
        <v>7</v>
      </c>
      <c r="D7" s="55">
        <v>16954909</v>
      </c>
      <c r="E7" s="32">
        <v>2</v>
      </c>
      <c r="F7" s="56">
        <v>23378351.329999991</v>
      </c>
      <c r="H7" s="43"/>
      <c r="I7" s="44"/>
      <c r="J7" s="43"/>
      <c r="K7" s="44"/>
    </row>
    <row r="8" spans="2:11" x14ac:dyDescent="0.25">
      <c r="B8" s="31" t="s">
        <v>12</v>
      </c>
      <c r="C8" s="32">
        <v>3</v>
      </c>
      <c r="D8" s="55">
        <v>20671924</v>
      </c>
      <c r="E8" s="32">
        <v>3</v>
      </c>
      <c r="F8" s="56">
        <v>21478786.244200006</v>
      </c>
      <c r="H8" s="43"/>
      <c r="I8" s="44"/>
      <c r="J8" s="43"/>
      <c r="K8" s="44"/>
    </row>
    <row r="9" spans="2:11" x14ac:dyDescent="0.25">
      <c r="B9" s="31" t="s">
        <v>24</v>
      </c>
      <c r="C9" s="32">
        <v>4</v>
      </c>
      <c r="D9" s="55">
        <v>19699040.389999993</v>
      </c>
      <c r="E9" s="32">
        <v>4</v>
      </c>
      <c r="F9" s="56">
        <v>19490731</v>
      </c>
      <c r="H9" s="43"/>
      <c r="I9" s="44"/>
      <c r="J9" s="43"/>
      <c r="K9" s="44"/>
    </row>
    <row r="10" spans="2:11" x14ac:dyDescent="0.25">
      <c r="B10" s="31" t="s">
        <v>14</v>
      </c>
      <c r="C10" s="32">
        <v>6</v>
      </c>
      <c r="D10" s="55">
        <v>19449574</v>
      </c>
      <c r="E10" s="32">
        <v>5</v>
      </c>
      <c r="F10" s="56">
        <v>16842459.149999995</v>
      </c>
      <c r="H10" s="43"/>
      <c r="I10" s="44"/>
      <c r="J10" s="43"/>
      <c r="K10" s="44"/>
    </row>
    <row r="11" spans="2:11" x14ac:dyDescent="0.25">
      <c r="B11" s="31" t="s">
        <v>16</v>
      </c>
      <c r="C11" s="54">
        <v>8</v>
      </c>
      <c r="D11" s="57">
        <v>14718834</v>
      </c>
      <c r="E11" s="32">
        <v>6</v>
      </c>
      <c r="F11" s="58">
        <v>16703154</v>
      </c>
      <c r="H11" s="43"/>
      <c r="I11" s="44"/>
      <c r="J11" s="43"/>
      <c r="K11" s="44"/>
    </row>
    <row r="12" spans="2:11" x14ac:dyDescent="0.25">
      <c r="B12" s="31" t="s">
        <v>20</v>
      </c>
      <c r="C12" s="32">
        <v>5</v>
      </c>
      <c r="D12" s="55">
        <v>19424584</v>
      </c>
      <c r="E12" s="32">
        <v>7</v>
      </c>
      <c r="F12" s="56">
        <v>16619184</v>
      </c>
      <c r="H12" s="43"/>
      <c r="I12" s="44"/>
      <c r="J12" s="43"/>
      <c r="K12" s="44"/>
    </row>
    <row r="13" spans="2:11" x14ac:dyDescent="0.25">
      <c r="B13" s="31" t="s">
        <v>27</v>
      </c>
      <c r="C13" s="32">
        <v>1</v>
      </c>
      <c r="D13" s="55">
        <v>37944143</v>
      </c>
      <c r="E13" s="32">
        <v>8</v>
      </c>
      <c r="F13" s="56">
        <v>11653263.949999999</v>
      </c>
      <c r="H13" s="43"/>
      <c r="I13" s="44"/>
      <c r="J13" s="43"/>
      <c r="K13" s="44"/>
    </row>
    <row r="14" spans="2:11" x14ac:dyDescent="0.25">
      <c r="B14" s="31" t="s">
        <v>15</v>
      </c>
      <c r="C14" s="32">
        <v>9</v>
      </c>
      <c r="D14" s="55">
        <v>10104372</v>
      </c>
      <c r="E14" s="32">
        <v>9</v>
      </c>
      <c r="F14" s="56">
        <v>11253291.77</v>
      </c>
      <c r="H14" s="43"/>
      <c r="I14" s="44"/>
      <c r="J14" s="43"/>
      <c r="K14" s="44"/>
    </row>
    <row r="15" spans="2:11" x14ac:dyDescent="0.25">
      <c r="B15" s="31" t="s">
        <v>18</v>
      </c>
      <c r="C15" s="32">
        <v>11</v>
      </c>
      <c r="D15" s="55">
        <v>6819576</v>
      </c>
      <c r="E15" s="32">
        <v>10</v>
      </c>
      <c r="F15" s="56">
        <v>8679294.2400000002</v>
      </c>
      <c r="H15" s="43"/>
      <c r="I15" s="44"/>
      <c r="J15" s="43"/>
      <c r="K15" s="44"/>
    </row>
    <row r="16" spans="2:11" x14ac:dyDescent="0.25">
      <c r="B16" s="31" t="s">
        <v>6</v>
      </c>
      <c r="C16" s="32">
        <v>12</v>
      </c>
      <c r="D16" s="55">
        <v>6597856</v>
      </c>
      <c r="E16" s="32">
        <v>11</v>
      </c>
      <c r="F16" s="56">
        <v>7684336.8799999999</v>
      </c>
      <c r="H16" s="43"/>
      <c r="I16" s="44"/>
      <c r="J16" s="43"/>
      <c r="K16" s="44"/>
    </row>
    <row r="17" spans="2:11" x14ac:dyDescent="0.25">
      <c r="B17" s="31" t="s">
        <v>5</v>
      </c>
      <c r="C17" s="32">
        <v>10</v>
      </c>
      <c r="D17" s="55">
        <v>7305510</v>
      </c>
      <c r="E17" s="32">
        <v>12</v>
      </c>
      <c r="F17" s="56">
        <v>7345210</v>
      </c>
      <c r="H17" s="43"/>
      <c r="I17" s="44"/>
      <c r="J17" s="43"/>
      <c r="K17" s="44"/>
    </row>
    <row r="18" spans="2:11" x14ac:dyDescent="0.25">
      <c r="B18" s="31" t="s">
        <v>9</v>
      </c>
      <c r="C18" s="32">
        <v>14</v>
      </c>
      <c r="D18" s="55">
        <v>5719984</v>
      </c>
      <c r="E18" s="32">
        <v>13</v>
      </c>
      <c r="F18" s="56">
        <v>6835073</v>
      </c>
      <c r="H18" s="45"/>
      <c r="I18" s="45"/>
      <c r="J18" s="45"/>
      <c r="K18" s="45"/>
    </row>
    <row r="19" spans="2:11" x14ac:dyDescent="0.25">
      <c r="B19" s="31" t="s">
        <v>17</v>
      </c>
      <c r="C19" s="32">
        <v>13</v>
      </c>
      <c r="D19" s="55">
        <v>6172602</v>
      </c>
      <c r="E19" s="32">
        <v>14</v>
      </c>
      <c r="F19" s="56">
        <v>6798600</v>
      </c>
      <c r="H19" s="43"/>
      <c r="I19" s="44"/>
      <c r="J19" s="43"/>
      <c r="K19" s="44"/>
    </row>
    <row r="20" spans="2:11" x14ac:dyDescent="0.25">
      <c r="B20" s="31" t="s">
        <v>4</v>
      </c>
      <c r="C20" s="32">
        <v>16</v>
      </c>
      <c r="D20" s="55">
        <v>4902083</v>
      </c>
      <c r="E20" s="32">
        <v>15</v>
      </c>
      <c r="F20" s="56">
        <v>6276906</v>
      </c>
      <c r="H20" s="43"/>
      <c r="I20" s="46"/>
      <c r="J20" s="43"/>
      <c r="K20" s="46"/>
    </row>
    <row r="21" spans="2:11" x14ac:dyDescent="0.25">
      <c r="B21" s="31" t="s">
        <v>23</v>
      </c>
      <c r="C21" s="32">
        <v>15</v>
      </c>
      <c r="D21" s="55">
        <v>4899636</v>
      </c>
      <c r="E21" s="32">
        <v>16</v>
      </c>
      <c r="F21" s="56">
        <v>5554762</v>
      </c>
      <c r="H21" s="43"/>
      <c r="I21" s="46"/>
      <c r="J21" s="43"/>
      <c r="K21" s="46"/>
    </row>
    <row r="22" spans="2:11" x14ac:dyDescent="0.25">
      <c r="B22" s="31" t="s">
        <v>19</v>
      </c>
      <c r="C22" s="32">
        <v>18</v>
      </c>
      <c r="D22" s="55">
        <v>4399301</v>
      </c>
      <c r="E22" s="32">
        <v>17</v>
      </c>
      <c r="F22" s="56">
        <v>5368255</v>
      </c>
      <c r="H22" s="43"/>
      <c r="I22" s="46"/>
      <c r="J22" s="43"/>
      <c r="K22" s="46"/>
    </row>
    <row r="23" spans="2:11" x14ac:dyDescent="0.25">
      <c r="B23" s="31" t="s">
        <v>7</v>
      </c>
      <c r="C23" s="32">
        <v>19</v>
      </c>
      <c r="D23" s="55">
        <v>3527704</v>
      </c>
      <c r="E23" s="32">
        <v>18</v>
      </c>
      <c r="F23" s="56">
        <v>4349579</v>
      </c>
      <c r="H23" s="43"/>
      <c r="I23" s="46"/>
      <c r="J23" s="43"/>
      <c r="K23" s="46"/>
    </row>
    <row r="24" spans="2:11" x14ac:dyDescent="0.25">
      <c r="B24" s="31" t="s">
        <v>8</v>
      </c>
      <c r="C24" s="32">
        <v>21</v>
      </c>
      <c r="D24" s="55">
        <v>2921175</v>
      </c>
      <c r="E24" s="32">
        <v>19</v>
      </c>
      <c r="F24" s="56">
        <v>3786850.58</v>
      </c>
      <c r="H24" s="43"/>
      <c r="I24" s="46"/>
      <c r="J24" s="43"/>
      <c r="K24" s="46"/>
    </row>
    <row r="25" spans="2:11" x14ac:dyDescent="0.25">
      <c r="B25" s="31" t="s">
        <v>31</v>
      </c>
      <c r="C25" s="32">
        <v>17</v>
      </c>
      <c r="D25" s="55">
        <v>4531628</v>
      </c>
      <c r="E25" s="32">
        <v>20</v>
      </c>
      <c r="F25" s="56">
        <v>3659109.94</v>
      </c>
      <c r="H25" s="43"/>
      <c r="I25" s="46"/>
      <c r="J25" s="43"/>
      <c r="K25" s="46"/>
    </row>
    <row r="26" spans="2:11" x14ac:dyDescent="0.25">
      <c r="B26" s="31" t="s">
        <v>11</v>
      </c>
      <c r="C26" s="32">
        <v>23</v>
      </c>
      <c r="D26" s="55">
        <v>1629905</v>
      </c>
      <c r="E26" s="32">
        <v>21</v>
      </c>
      <c r="F26" s="56">
        <v>3270952.7199999997</v>
      </c>
    </row>
    <row r="27" spans="2:11" x14ac:dyDescent="0.25">
      <c r="B27" s="31" t="s">
        <v>10</v>
      </c>
      <c r="C27" s="32">
        <v>20</v>
      </c>
      <c r="D27" s="55">
        <v>3099006</v>
      </c>
      <c r="E27" s="32">
        <v>22</v>
      </c>
      <c r="F27" s="56">
        <v>2881469</v>
      </c>
      <c r="H27" s="43"/>
      <c r="I27" s="46"/>
      <c r="J27" s="43"/>
      <c r="K27" s="46"/>
    </row>
    <row r="28" spans="2:11" x14ac:dyDescent="0.25">
      <c r="B28" s="31" t="s">
        <v>21</v>
      </c>
      <c r="C28" s="32">
        <v>22</v>
      </c>
      <c r="D28" s="55">
        <v>531894</v>
      </c>
      <c r="E28" s="32">
        <v>23</v>
      </c>
      <c r="F28" s="56">
        <v>2681364</v>
      </c>
    </row>
    <row r="29" spans="2:11" x14ac:dyDescent="0.25">
      <c r="B29" s="31" t="s">
        <v>26</v>
      </c>
      <c r="C29" s="32">
        <v>24</v>
      </c>
      <c r="D29" s="59">
        <v>1871774</v>
      </c>
      <c r="E29" s="32">
        <v>24</v>
      </c>
      <c r="F29" s="51">
        <v>1363623</v>
      </c>
    </row>
    <row r="30" spans="2:11" x14ac:dyDescent="0.25">
      <c r="B30" s="31" t="s">
        <v>35</v>
      </c>
      <c r="C30" s="60" t="s">
        <v>28</v>
      </c>
      <c r="D30" s="61" t="s">
        <v>28</v>
      </c>
      <c r="E30" s="32">
        <v>25</v>
      </c>
      <c r="F30" s="51">
        <v>251768</v>
      </c>
    </row>
    <row r="31" spans="2:11" x14ac:dyDescent="0.25">
      <c r="B31" s="31" t="s">
        <v>36</v>
      </c>
      <c r="C31" s="60" t="s">
        <v>28</v>
      </c>
      <c r="D31" s="61" t="s">
        <v>28</v>
      </c>
      <c r="E31" s="32">
        <v>26</v>
      </c>
      <c r="F31" s="51">
        <v>156654</v>
      </c>
    </row>
    <row r="32" spans="2:11" ht="15.75" thickBot="1" x14ac:dyDescent="0.3">
      <c r="B32" s="31" t="s">
        <v>34</v>
      </c>
      <c r="C32" s="62" t="s">
        <v>28</v>
      </c>
      <c r="D32" s="63" t="s">
        <v>28</v>
      </c>
      <c r="E32" s="54">
        <v>27</v>
      </c>
      <c r="F32" s="64">
        <v>13394.09</v>
      </c>
    </row>
    <row r="33" spans="2:8" ht="15.75" thickBot="1" x14ac:dyDescent="0.3">
      <c r="B33" s="2" t="s">
        <v>3</v>
      </c>
      <c r="C33" s="20"/>
      <c r="D33" s="67">
        <f>SUM(D6:D32)</f>
        <v>252887128.38999999</v>
      </c>
      <c r="E33" s="65"/>
      <c r="F33" s="68">
        <f>SUM(F6:F32)</f>
        <v>245691954.89420003</v>
      </c>
      <c r="H33" s="18"/>
    </row>
    <row r="34" spans="2:8" x14ac:dyDescent="0.25">
      <c r="H34" s="18"/>
    </row>
    <row r="35" spans="2:8" ht="15" customHeight="1" x14ac:dyDescent="0.25">
      <c r="B35" s="15" t="s">
        <v>38</v>
      </c>
      <c r="C35" s="4"/>
      <c r="D35" s="4"/>
      <c r="E35" s="4"/>
      <c r="F35" s="16"/>
      <c r="H35" s="19"/>
    </row>
    <row r="36" spans="2:8" x14ac:dyDescent="0.25">
      <c r="B36" s="15"/>
      <c r="D36" s="5"/>
      <c r="E36" s="17"/>
      <c r="F36" s="16"/>
      <c r="G36" s="11"/>
    </row>
    <row r="37" spans="2:8" x14ac:dyDescent="0.25">
      <c r="B37" s="15" t="s">
        <v>39</v>
      </c>
      <c r="D37" s="7"/>
      <c r="E37" s="5"/>
      <c r="F37" s="8"/>
    </row>
    <row r="38" spans="2:8" x14ac:dyDescent="0.25">
      <c r="B38" s="15"/>
      <c r="D38" s="7"/>
      <c r="E38" s="5"/>
      <c r="F38" s="8"/>
    </row>
    <row r="39" spans="2:8" x14ac:dyDescent="0.25">
      <c r="B39" s="15" t="s">
        <v>45</v>
      </c>
      <c r="D39" s="5"/>
      <c r="E39" s="5"/>
      <c r="F39" s="8"/>
    </row>
    <row r="40" spans="2:8" x14ac:dyDescent="0.25">
      <c r="B40" s="15"/>
      <c r="D40" s="5"/>
      <c r="E40" s="5"/>
      <c r="F40" s="6"/>
    </row>
    <row r="41" spans="2:8" x14ac:dyDescent="0.25">
      <c r="B41" s="15" t="s">
        <v>43</v>
      </c>
    </row>
    <row r="42" spans="2:8" x14ac:dyDescent="0.25">
      <c r="D42" s="5"/>
      <c r="E42" s="5"/>
      <c r="F42" s="6"/>
    </row>
    <row r="43" spans="2:8" x14ac:dyDescent="0.25">
      <c r="B43" s="15" t="s">
        <v>44</v>
      </c>
      <c r="D43" s="5"/>
      <c r="E43" s="5"/>
      <c r="F43" s="5"/>
    </row>
    <row r="44" spans="2:8" x14ac:dyDescent="0.25">
      <c r="B44" s="15"/>
    </row>
    <row r="45" spans="2:8" x14ac:dyDescent="0.25">
      <c r="B45" s="15" t="s">
        <v>42</v>
      </c>
    </row>
  </sheetData>
  <mergeCells count="4">
    <mergeCell ref="B2:F2"/>
    <mergeCell ref="B4:B5"/>
    <mergeCell ref="C4:D4"/>
    <mergeCell ref="E4:F4"/>
  </mergeCells>
  <dataValidations disablePrompts="1" count="1">
    <dataValidation type="decimal" allowBlank="1" showInputMessage="1" showErrorMessage="1" errorTitle="Microsoft Excel" error="Neočekivana vrsta podatka!_x000a_Mollimo unesite broj." sqref="I6:I17 I19 K6:K17 K19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31.12.2016.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0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8.28515625" customWidth="1"/>
    <col min="3" max="3" width="24.85546875" customWidth="1"/>
    <col min="4" max="4" width="25.42578125" customWidth="1"/>
    <col min="5" max="5" width="9.140625" hidden="1" customWidth="1"/>
    <col min="7" max="10" width="9.140625" customWidth="1"/>
  </cols>
  <sheetData>
    <row r="2" spans="2:9" ht="15" customHeight="1" x14ac:dyDescent="0.25">
      <c r="B2" s="89" t="s">
        <v>46</v>
      </c>
      <c r="C2" s="90"/>
      <c r="D2" s="91"/>
      <c r="E2" s="1"/>
    </row>
    <row r="3" spans="2:9" ht="15.75" thickBot="1" x14ac:dyDescent="0.3">
      <c r="B3" s="9"/>
    </row>
    <row r="4" spans="2:9" x14ac:dyDescent="0.25">
      <c r="B4" s="86" t="s">
        <v>37</v>
      </c>
      <c r="C4" s="37" t="s">
        <v>29</v>
      </c>
      <c r="D4" s="29" t="s">
        <v>30</v>
      </c>
    </row>
    <row r="5" spans="2:9" x14ac:dyDescent="0.25">
      <c r="B5" s="88"/>
      <c r="C5" s="38" t="s">
        <v>1</v>
      </c>
      <c r="D5" s="26" t="s">
        <v>1</v>
      </c>
    </row>
    <row r="6" spans="2:9" x14ac:dyDescent="0.25">
      <c r="B6" s="28" t="s">
        <v>10</v>
      </c>
      <c r="C6" s="72">
        <f>'Isplaćene štete'!D27/Premije!D31*100</f>
        <v>31.081084062786275</v>
      </c>
      <c r="D6" s="73">
        <f>'Isplaćene štete'!F27/Premije!F31*100</f>
        <v>69.274218620539557</v>
      </c>
      <c r="G6" s="21"/>
      <c r="H6" s="27"/>
      <c r="I6" s="25"/>
    </row>
    <row r="7" spans="2:9" x14ac:dyDescent="0.25">
      <c r="B7" s="28" t="s">
        <v>25</v>
      </c>
      <c r="C7" s="72">
        <f>'Isplaćene štete'!D6/Premije!D7*100</f>
        <v>48.058753924796619</v>
      </c>
      <c r="D7" s="73">
        <f>'Isplaćene štete'!F6/Premije!F7*100</f>
        <v>57.092181146462842</v>
      </c>
      <c r="G7" s="21"/>
      <c r="H7" s="27"/>
      <c r="I7" s="25"/>
    </row>
    <row r="8" spans="2:9" x14ac:dyDescent="0.25">
      <c r="B8" s="28" t="s">
        <v>16</v>
      </c>
      <c r="C8" s="72">
        <f>'Isplaćene štete'!D11/Premije!D12*100</f>
        <v>48.832123094301508</v>
      </c>
      <c r="D8" s="73">
        <f>'Isplaćene štete'!F11/Premije!F12*100</f>
        <v>51.541570953694993</v>
      </c>
      <c r="G8" s="21"/>
      <c r="H8" s="27"/>
      <c r="I8" s="25"/>
    </row>
    <row r="9" spans="2:9" x14ac:dyDescent="0.25">
      <c r="B9" s="28" t="s">
        <v>18</v>
      </c>
      <c r="C9" s="72">
        <f>'Isplaćene štete'!D15/Premije!D18*100</f>
        <v>40.794459887549841</v>
      </c>
      <c r="D9" s="73">
        <f>'Isplaćene štete'!F15/Premije!F18*100</f>
        <v>44.356716170337513</v>
      </c>
      <c r="G9" s="21"/>
      <c r="H9" s="27"/>
      <c r="I9" s="25"/>
    </row>
    <row r="10" spans="2:9" x14ac:dyDescent="0.25">
      <c r="B10" s="28" t="s">
        <v>15</v>
      </c>
      <c r="C10" s="72">
        <f>'Isplaćene štete'!D14/Premije!D15*100</f>
        <v>43.433201087028003</v>
      </c>
      <c r="D10" s="73">
        <f>'Isplaćene štete'!F14/Premije!F15*100</f>
        <v>44.054878921683233</v>
      </c>
      <c r="G10" s="21"/>
      <c r="H10" s="27"/>
      <c r="I10" s="25"/>
    </row>
    <row r="11" spans="2:9" x14ac:dyDescent="0.25">
      <c r="B11" s="66" t="s">
        <v>9</v>
      </c>
      <c r="C11" s="70">
        <f>'Isplaćene štete'!D18/Premije!D21*100</f>
        <v>37.477554281060783</v>
      </c>
      <c r="D11" s="71">
        <f>'Isplaćene štete'!F18/Premije!F21*100</f>
        <v>42.753798963327085</v>
      </c>
      <c r="G11" s="21"/>
      <c r="H11" s="27"/>
      <c r="I11" s="25"/>
    </row>
    <row r="12" spans="2:9" x14ac:dyDescent="0.25">
      <c r="B12" s="28" t="s">
        <v>20</v>
      </c>
      <c r="C12" s="72">
        <f>'Isplaćene štete'!D12/Premije!D11*100</f>
        <v>54.17368894494502</v>
      </c>
      <c r="D12" s="73">
        <f>'Isplaćene štete'!F12/Premije!F11*100</f>
        <v>41.644268092928485</v>
      </c>
      <c r="G12" s="21"/>
      <c r="H12" s="27"/>
      <c r="I12" s="25"/>
    </row>
    <row r="13" spans="2:9" x14ac:dyDescent="0.25">
      <c r="B13" s="28" t="s">
        <v>19</v>
      </c>
      <c r="C13" s="72">
        <f>'Isplaćene štete'!D22/Premije!D24*100</f>
        <v>35.285031251463764</v>
      </c>
      <c r="D13" s="73">
        <f>'Isplaćene štete'!F22/Premije!F24*100</f>
        <v>40.369862329358419</v>
      </c>
      <c r="G13" s="21"/>
      <c r="H13" s="27"/>
      <c r="I13" s="25"/>
    </row>
    <row r="14" spans="2:9" x14ac:dyDescent="0.25">
      <c r="B14" s="28" t="s">
        <v>24</v>
      </c>
      <c r="C14" s="72">
        <f>'Isplaćene štete'!D9/Premije!D9*100</f>
        <v>41.929599646258694</v>
      </c>
      <c r="D14" s="73">
        <f>'Isplaćene štete'!F9/Premije!F9*100</f>
        <v>40.085759156617193</v>
      </c>
      <c r="G14" s="21"/>
      <c r="H14" s="27"/>
      <c r="I14" s="25"/>
    </row>
    <row r="15" spans="2:9" x14ac:dyDescent="0.25">
      <c r="B15" s="28" t="s">
        <v>13</v>
      </c>
      <c r="C15" s="72">
        <f>'Isplaćene štete'!D7/Premije!D6*100</f>
        <v>31.872732838800459</v>
      </c>
      <c r="D15" s="73">
        <f>'Isplaćene štete'!F7/Premije!F6*100</f>
        <v>40.009514135910472</v>
      </c>
      <c r="G15" s="21"/>
      <c r="H15" s="27"/>
      <c r="I15" s="25"/>
    </row>
    <row r="16" spans="2:9" x14ac:dyDescent="0.25">
      <c r="B16" s="28" t="s">
        <v>12</v>
      </c>
      <c r="C16" s="72">
        <f>'Isplaćene štete'!D8/Premije!D8*100</f>
        <v>38.729081919166461</v>
      </c>
      <c r="D16" s="73">
        <f>'Isplaćene štete'!F8/Premije!F8*100</f>
        <v>39.871117268212096</v>
      </c>
      <c r="G16" s="21"/>
      <c r="H16" s="27"/>
      <c r="I16" s="21"/>
    </row>
    <row r="17" spans="2:9" x14ac:dyDescent="0.25">
      <c r="B17" s="28" t="s">
        <v>8</v>
      </c>
      <c r="C17" s="72">
        <f>'Isplaćene štete'!D24/Premije!D26*100</f>
        <v>29.717941643603833</v>
      </c>
      <c r="D17" s="73">
        <f>'Isplaćene štete'!F24/Premije!F26*100</f>
        <v>38.510280706257646</v>
      </c>
      <c r="G17" s="21"/>
      <c r="H17" s="27"/>
      <c r="I17" s="25"/>
    </row>
    <row r="18" spans="2:9" x14ac:dyDescent="0.25">
      <c r="B18" s="28" t="s">
        <v>11</v>
      </c>
      <c r="C18" s="72">
        <f>'Isplaćene štete'!D26/Premije!D27*100</f>
        <v>21.093183745835294</v>
      </c>
      <c r="D18" s="73">
        <f>'Isplaćene štete'!F26/Premije!F27*100</f>
        <v>37.748574043737847</v>
      </c>
      <c r="G18" s="21"/>
      <c r="H18" s="27"/>
      <c r="I18" s="25"/>
    </row>
    <row r="19" spans="2:9" x14ac:dyDescent="0.25">
      <c r="B19" s="28" t="s">
        <v>27</v>
      </c>
      <c r="C19" s="72">
        <f>'Isplaćene štete'!D13/Premije!D13*100</f>
        <v>119.85512884930571</v>
      </c>
      <c r="D19" s="73">
        <f>'Isplaćene štete'!F13/Premije!F13*100</f>
        <v>37.014530265196782</v>
      </c>
      <c r="G19" s="21"/>
      <c r="H19" s="27"/>
      <c r="I19" s="25"/>
    </row>
    <row r="20" spans="2:9" x14ac:dyDescent="0.25">
      <c r="B20" s="28" t="s">
        <v>23</v>
      </c>
      <c r="C20" s="72">
        <f>'Isplaćene štete'!D21/Premije!D22*100</f>
        <v>32.313497620879176</v>
      </c>
      <c r="D20" s="73">
        <f>'Isplaćene štete'!F21/Premije!F22*100</f>
        <v>36.386792134522494</v>
      </c>
      <c r="G20" s="21"/>
      <c r="H20" s="27"/>
      <c r="I20" s="21"/>
    </row>
    <row r="21" spans="2:9" x14ac:dyDescent="0.25">
      <c r="B21" s="30" t="s">
        <v>14</v>
      </c>
      <c r="C21" s="72">
        <f>'Isplaćene štete'!D10/Premije!D10*100</f>
        <v>44.966658399864443</v>
      </c>
      <c r="D21" s="73">
        <f>'Isplaćene štete'!F10/Premije!F10*100</f>
        <v>36.345216943401901</v>
      </c>
      <c r="G21" s="21"/>
      <c r="H21" s="27"/>
      <c r="I21" s="25"/>
    </row>
    <row r="22" spans="2:9" x14ac:dyDescent="0.25">
      <c r="B22" s="28" t="s">
        <v>17</v>
      </c>
      <c r="C22" s="72">
        <f>'Isplaćene štete'!D19/Premije!D19*100</f>
        <v>32.079171490156185</v>
      </c>
      <c r="D22" s="73">
        <f>'Isplaćene štete'!F19/Premije!F19*100</f>
        <v>34.942269112388402</v>
      </c>
      <c r="G22" s="21"/>
      <c r="H22" s="27"/>
      <c r="I22" s="25"/>
    </row>
    <row r="23" spans="2:9" x14ac:dyDescent="0.25">
      <c r="B23" s="28" t="s">
        <v>5</v>
      </c>
      <c r="C23" s="72">
        <f>'Isplaćene štete'!D17/Premije!D17*100</f>
        <v>38.962911178017514</v>
      </c>
      <c r="D23" s="73">
        <f>'Isplaćene štete'!F17/Premije!F17*100</f>
        <v>34.304954043583507</v>
      </c>
      <c r="G23" s="21"/>
      <c r="H23" s="27"/>
      <c r="I23" s="25"/>
    </row>
    <row r="24" spans="2:9" x14ac:dyDescent="0.25">
      <c r="B24" s="28" t="s">
        <v>6</v>
      </c>
      <c r="C24" s="72">
        <f>'Isplaćene štete'!D16/Premije!D16*100</f>
        <v>28.320836495065894</v>
      </c>
      <c r="D24" s="73">
        <f>'Isplaćene štete'!F16/Premije!F16*100</f>
        <v>31.475863927501909</v>
      </c>
      <c r="G24" s="21"/>
      <c r="H24" s="27"/>
      <c r="I24" s="25"/>
    </row>
    <row r="25" spans="2:9" x14ac:dyDescent="0.25">
      <c r="B25" s="28" t="s">
        <v>31</v>
      </c>
      <c r="C25" s="72">
        <f>'Isplaćene štete'!D25/Premije!D23*100</f>
        <v>47.692723369369936</v>
      </c>
      <c r="D25" s="73">
        <f>'Isplaćene štete'!F25/Premije!F23*100</f>
        <v>27.314629651116174</v>
      </c>
      <c r="G25" s="21"/>
      <c r="H25" s="27"/>
      <c r="I25" s="25"/>
    </row>
    <row r="26" spans="2:9" x14ac:dyDescent="0.25">
      <c r="B26" s="28" t="s">
        <v>7</v>
      </c>
      <c r="C26" s="72">
        <f>'Isplaćene štete'!D23/Premije!D20*100</f>
        <v>22.84025430173174</v>
      </c>
      <c r="D26" s="73">
        <f>'Isplaćene štete'!F23/Premije!F20*100</f>
        <v>26.746341304552836</v>
      </c>
      <c r="G26" s="21"/>
      <c r="H26" s="27"/>
      <c r="I26" s="25"/>
    </row>
    <row r="27" spans="2:9" x14ac:dyDescent="0.25">
      <c r="B27" s="28" t="s">
        <v>4</v>
      </c>
      <c r="C27" s="72">
        <f>'Isplaćene štete'!D20/Premije!D14*100</f>
        <v>16.525992464787457</v>
      </c>
      <c r="D27" s="73">
        <f>'Isplaćene štete'!F20/Premije!F14*100</f>
        <v>22.314130014884707</v>
      </c>
      <c r="G27" s="21"/>
      <c r="H27" s="27"/>
      <c r="I27" s="25"/>
    </row>
    <row r="28" spans="2:9" x14ac:dyDescent="0.25">
      <c r="B28" s="28" t="s">
        <v>21</v>
      </c>
      <c r="C28" s="72">
        <f>'Isplaćene štete'!D28/Premije!D25*100</f>
        <v>5.9365404458808468</v>
      </c>
      <c r="D28" s="73">
        <f>'Isplaćene štete'!F28/Premije!F25*100</f>
        <v>22.09792922019831</v>
      </c>
      <c r="G28" s="21"/>
      <c r="H28" s="27"/>
      <c r="I28" s="25"/>
    </row>
    <row r="29" spans="2:9" x14ac:dyDescent="0.25">
      <c r="B29" s="66" t="s">
        <v>26</v>
      </c>
      <c r="C29" s="70">
        <f>'Isplaćene štete'!D29/Premije!D28*100</f>
        <v>32.500866881246907</v>
      </c>
      <c r="D29" s="71">
        <f>'Isplaćene štete'!F29/Premije!F28*100</f>
        <v>18.205179491270794</v>
      </c>
      <c r="G29" s="22"/>
      <c r="H29" s="27"/>
      <c r="I29" s="25"/>
    </row>
    <row r="30" spans="2:9" x14ac:dyDescent="0.25">
      <c r="B30" s="28" t="s">
        <v>35</v>
      </c>
      <c r="C30" s="72" t="s">
        <v>28</v>
      </c>
      <c r="D30" s="73">
        <f>'Isplaćene štete'!F30/Premije!F30*100</f>
        <v>4.3368162778997315</v>
      </c>
      <c r="G30" s="21"/>
      <c r="H30" s="27"/>
      <c r="I30" s="25"/>
    </row>
    <row r="31" spans="2:9" x14ac:dyDescent="0.25">
      <c r="B31" s="28" t="s">
        <v>36</v>
      </c>
      <c r="C31" s="72" t="s">
        <v>28</v>
      </c>
      <c r="D31" s="73">
        <f>'Isplaćene štete'!F31/Premije!F29*100</f>
        <v>2.5578280144651111</v>
      </c>
      <c r="G31" s="21"/>
      <c r="H31" s="27"/>
      <c r="I31" s="25"/>
    </row>
    <row r="32" spans="2:9" ht="15.75" thickBot="1" x14ac:dyDescent="0.3">
      <c r="B32" s="69" t="s">
        <v>34</v>
      </c>
      <c r="C32" s="74" t="s">
        <v>28</v>
      </c>
      <c r="D32" s="75">
        <f>'Isplaćene štete'!F32/Premije!F32*100</f>
        <v>1.2327198576158309</v>
      </c>
      <c r="G32" s="22"/>
      <c r="H32" s="27"/>
      <c r="I32" s="25"/>
    </row>
    <row r="34" spans="2:10" x14ac:dyDescent="0.25">
      <c r="B34" s="15" t="s">
        <v>38</v>
      </c>
      <c r="I34" s="25"/>
      <c r="J34" s="25"/>
    </row>
    <row r="35" spans="2:10" x14ac:dyDescent="0.25">
      <c r="B35" s="15"/>
      <c r="C35" s="21"/>
      <c r="D35" s="22"/>
      <c r="E35" s="23"/>
      <c r="F35" s="23"/>
      <c r="G35" s="22"/>
      <c r="I35" s="25"/>
      <c r="J35" s="25"/>
    </row>
    <row r="36" spans="2:10" x14ac:dyDescent="0.25">
      <c r="B36" s="15" t="s">
        <v>39</v>
      </c>
      <c r="C36" s="21"/>
      <c r="D36" s="22"/>
      <c r="E36" s="23"/>
      <c r="F36" s="23"/>
      <c r="G36" s="22"/>
      <c r="I36" s="25"/>
      <c r="J36" s="25"/>
    </row>
    <row r="37" spans="2:10" x14ac:dyDescent="0.25">
      <c r="B37" s="15"/>
      <c r="C37" s="21"/>
      <c r="D37" s="22"/>
      <c r="E37" s="23"/>
      <c r="F37" s="23"/>
      <c r="G37" s="22"/>
      <c r="I37" s="25"/>
      <c r="J37" s="25"/>
    </row>
    <row r="38" spans="2:10" x14ac:dyDescent="0.25">
      <c r="B38" s="15" t="s">
        <v>45</v>
      </c>
      <c r="C38" s="21"/>
      <c r="D38" s="22"/>
      <c r="E38" s="23"/>
      <c r="F38" s="23"/>
      <c r="G38" s="22"/>
      <c r="I38" s="25"/>
      <c r="J38" s="25"/>
    </row>
    <row r="39" spans="2:10" x14ac:dyDescent="0.25">
      <c r="B39" s="15"/>
      <c r="C39" s="21"/>
      <c r="D39" s="24"/>
      <c r="E39" s="23"/>
      <c r="F39" s="23"/>
      <c r="G39" s="22"/>
      <c r="I39" s="25"/>
      <c r="J39" s="25"/>
    </row>
    <row r="40" spans="2:10" x14ac:dyDescent="0.25">
      <c r="B40" s="15" t="s">
        <v>43</v>
      </c>
      <c r="C40" s="21"/>
      <c r="D40" s="22"/>
      <c r="E40" s="23"/>
      <c r="F40" s="23"/>
      <c r="G40" s="22"/>
      <c r="I40" s="25"/>
      <c r="J40" s="25"/>
    </row>
    <row r="41" spans="2:10" x14ac:dyDescent="0.25">
      <c r="C41" s="21"/>
      <c r="D41" s="22"/>
      <c r="E41" s="23"/>
      <c r="F41" s="23"/>
      <c r="G41" s="22"/>
      <c r="I41" s="25"/>
      <c r="J41" s="25"/>
    </row>
    <row r="42" spans="2:10" x14ac:dyDescent="0.25">
      <c r="B42" s="15" t="s">
        <v>44</v>
      </c>
      <c r="C42" s="21"/>
      <c r="D42" s="22"/>
      <c r="E42" s="23"/>
      <c r="F42" s="23"/>
      <c r="G42" s="22"/>
      <c r="I42" s="25"/>
      <c r="J42" s="25"/>
    </row>
    <row r="43" spans="2:10" x14ac:dyDescent="0.25">
      <c r="B43" s="15"/>
      <c r="C43" s="21"/>
      <c r="D43" s="22"/>
      <c r="E43" s="23"/>
      <c r="F43" s="23"/>
      <c r="G43" s="22"/>
      <c r="I43" s="25"/>
      <c r="J43" s="25"/>
    </row>
    <row r="44" spans="2:10" x14ac:dyDescent="0.25">
      <c r="B44" s="15" t="s">
        <v>42</v>
      </c>
      <c r="C44" s="21"/>
      <c r="D44" s="22"/>
      <c r="E44" s="23"/>
      <c r="F44" s="23"/>
      <c r="G44" s="22"/>
      <c r="I44" s="25"/>
      <c r="J44" s="25"/>
    </row>
    <row r="45" spans="2:10" x14ac:dyDescent="0.25">
      <c r="B45" s="23"/>
      <c r="C45" s="21"/>
      <c r="D45" s="22"/>
      <c r="E45" s="23"/>
      <c r="F45" s="23"/>
      <c r="G45" s="22"/>
      <c r="I45" s="25"/>
      <c r="J45" s="25"/>
    </row>
    <row r="46" spans="2:10" x14ac:dyDescent="0.25">
      <c r="B46" s="23"/>
      <c r="C46" s="21"/>
      <c r="D46" s="22"/>
      <c r="E46" s="23"/>
      <c r="F46" s="23"/>
      <c r="G46" s="22"/>
      <c r="I46" s="25"/>
      <c r="J46" s="25"/>
    </row>
    <row r="47" spans="2:10" x14ac:dyDescent="0.25">
      <c r="B47" s="23"/>
      <c r="C47" s="21"/>
      <c r="D47" s="22"/>
      <c r="E47" s="23"/>
      <c r="F47" s="23"/>
      <c r="G47" s="22"/>
      <c r="I47" s="25"/>
      <c r="J47" s="25"/>
    </row>
    <row r="48" spans="2:10" x14ac:dyDescent="0.25">
      <c r="B48" s="23"/>
      <c r="C48" s="21"/>
      <c r="D48" s="22"/>
      <c r="E48" s="23"/>
      <c r="F48" s="23"/>
      <c r="G48" s="22"/>
      <c r="I48" s="25"/>
      <c r="J48" s="25"/>
    </row>
    <row r="49" spans="2:10" x14ac:dyDescent="0.25">
      <c r="B49" s="23"/>
      <c r="C49" s="21"/>
      <c r="D49" s="22"/>
      <c r="E49" s="23"/>
      <c r="F49" s="23"/>
      <c r="G49" s="22"/>
      <c r="I49" s="25"/>
      <c r="J49" s="25"/>
    </row>
    <row r="50" spans="2:10" x14ac:dyDescent="0.25">
      <c r="B50" s="23"/>
      <c r="C50" s="21"/>
      <c r="D50" s="22"/>
      <c r="E50" s="23"/>
      <c r="F50" s="23"/>
      <c r="G50" s="22"/>
      <c r="I50" s="25"/>
      <c r="J50" s="25"/>
    </row>
    <row r="51" spans="2:10" x14ac:dyDescent="0.25">
      <c r="B51" s="23"/>
      <c r="C51" s="21"/>
      <c r="D51" s="22"/>
      <c r="E51" s="23"/>
      <c r="F51" s="23"/>
      <c r="G51" s="22"/>
      <c r="I51" s="25"/>
      <c r="J51" s="25"/>
    </row>
    <row r="52" spans="2:10" x14ac:dyDescent="0.25">
      <c r="B52" s="23"/>
      <c r="C52" s="21"/>
      <c r="D52" s="22"/>
      <c r="E52" s="23"/>
      <c r="F52" s="23"/>
      <c r="G52" s="22"/>
      <c r="I52" s="25"/>
      <c r="J52" s="25"/>
    </row>
    <row r="53" spans="2:10" x14ac:dyDescent="0.25">
      <c r="B53" s="23"/>
      <c r="C53" s="21"/>
      <c r="D53" s="22"/>
      <c r="E53" s="23"/>
      <c r="F53" s="23"/>
      <c r="G53" s="22"/>
      <c r="I53" s="25"/>
      <c r="J53" s="25"/>
    </row>
    <row r="54" spans="2:10" x14ac:dyDescent="0.25">
      <c r="B54" s="23"/>
      <c r="C54" s="21"/>
      <c r="D54" s="22"/>
      <c r="E54" s="23"/>
      <c r="F54" s="23"/>
      <c r="G54" s="22"/>
      <c r="I54" s="25"/>
      <c r="J54" s="25"/>
    </row>
    <row r="55" spans="2:10" x14ac:dyDescent="0.25">
      <c r="B55" s="23"/>
      <c r="C55" s="21"/>
      <c r="D55" s="22"/>
      <c r="E55" s="23"/>
      <c r="F55" s="23"/>
      <c r="G55" s="22"/>
      <c r="I55" s="25"/>
      <c r="J55" s="25"/>
    </row>
    <row r="56" spans="2:10" x14ac:dyDescent="0.25">
      <c r="B56" s="23"/>
      <c r="C56" s="21"/>
      <c r="D56" s="22"/>
      <c r="E56" s="23"/>
      <c r="F56" s="23"/>
      <c r="G56" s="22"/>
      <c r="I56" s="25"/>
      <c r="J56" s="25"/>
    </row>
    <row r="57" spans="2:10" x14ac:dyDescent="0.25">
      <c r="B57" s="23"/>
      <c r="C57" s="21"/>
      <c r="D57" s="22"/>
      <c r="E57" s="23"/>
      <c r="F57" s="23"/>
      <c r="G57" s="22"/>
      <c r="I57" s="25"/>
      <c r="J57" s="25"/>
    </row>
    <row r="58" spans="2:10" x14ac:dyDescent="0.25">
      <c r="B58" s="23"/>
      <c r="C58" s="21"/>
      <c r="D58" s="22"/>
      <c r="E58" s="23"/>
      <c r="F58" s="23"/>
      <c r="G58" s="22"/>
    </row>
    <row r="59" spans="2:10" x14ac:dyDescent="0.25">
      <c r="B59" s="23"/>
      <c r="C59" s="21"/>
      <c r="D59" s="22"/>
      <c r="E59" s="23"/>
      <c r="F59" s="23"/>
      <c r="G59" s="22"/>
    </row>
    <row r="60" spans="2:10" x14ac:dyDescent="0.25">
      <c r="B60" s="23"/>
    </row>
  </sheetData>
  <sortState ref="B7:G31">
    <sortCondition ref="B7"/>
  </sortState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31.12.2016.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Premije</vt:lpstr>
      <vt:lpstr>Isplaćene štete</vt:lpstr>
      <vt:lpstr>Isplaćene štete ▪ Premije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2020-11-06T15:37:23Z</dcterms:modified>
</cp:coreProperties>
</file>